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880" activeTab="1"/>
  </bookViews>
  <sheets>
    <sheet name="Załącznik do faktury" sheetId="1" r:id="rId1"/>
    <sheet name="Formularz cenowy-zał 3 " sheetId="2" r:id="rId2"/>
  </sheets>
  <definedNames/>
  <calcPr fullCalcOnLoad="1"/>
</workbook>
</file>

<file path=xl/sharedStrings.xml><?xml version="1.0" encoding="utf-8"?>
<sst xmlns="http://schemas.openxmlformats.org/spreadsheetml/2006/main" count="179" uniqueCount="111">
  <si>
    <t>Wartość brutto w zł</t>
  </si>
  <si>
    <t>Wartość netto w zł</t>
  </si>
  <si>
    <t>Stawka VAT (%)</t>
  </si>
  <si>
    <t>L.p.</t>
  </si>
  <si>
    <t>Rodzaj badania</t>
  </si>
  <si>
    <t>Cena jednostkowa netto w zł</t>
  </si>
  <si>
    <t>Pakiet 2</t>
  </si>
  <si>
    <t>SUMA</t>
  </si>
  <si>
    <t>Pakiet 1</t>
  </si>
  <si>
    <t>Uwaga ! Należy należy zapoznać się z poniższymi uwagami przed wypełnieniem Formularza asortymentowo-cenowego</t>
  </si>
  <si>
    <t>Załacznik Nr ... do faktury Nr …</t>
  </si>
  <si>
    <t>Zestawienie imienne badań wykonanych w miesiącu …</t>
  </si>
  <si>
    <t>Lp.</t>
  </si>
  <si>
    <t>Data badania</t>
  </si>
  <si>
    <t>PESEL pacjenta *</t>
  </si>
  <si>
    <t>Nazwisko lekarza kierującego</t>
  </si>
  <si>
    <t>Nazwa wykonanego badania/usługi</t>
  </si>
  <si>
    <t>Cena wg załacznika nr ... do umowy nr …</t>
  </si>
  <si>
    <t>Cena badania nieprzewidzianego umową</t>
  </si>
  <si>
    <t>Ilość wykonanych badań</t>
  </si>
  <si>
    <t>Wartość brutto</t>
  </si>
  <si>
    <t xml:space="preserve">Nazwa oddziału kierującego </t>
  </si>
  <si>
    <t>…</t>
  </si>
  <si>
    <t>Razem:</t>
  </si>
  <si>
    <t>OGÓŁEM:</t>
  </si>
  <si>
    <t>*</t>
  </si>
  <si>
    <t>w przypadku braku PESEL, proszę wpisać imię i nazwisko lub NN</t>
  </si>
  <si>
    <t>3. Określenie właściwej stawki VAT należy do Wykonawcy (o ile dotyczy). Należy podać stawkę VAT obowiązującą na dzień otwarcia ofert (w % - dla prawidłowego wyliczenia ceny oferty).</t>
  </si>
  <si>
    <t>4. Niewycenione pakiety, dla czytelności, prosimy usunąć.</t>
  </si>
  <si>
    <t xml:space="preserve"> </t>
  </si>
  <si>
    <t>Homocysteina</t>
  </si>
  <si>
    <t>Mutacja genu protrombiny</t>
  </si>
  <si>
    <t>Szacunkowa ilość na 36 m-cy</t>
  </si>
  <si>
    <t>PAKIET NR 1</t>
  </si>
  <si>
    <t>PAKIET NR 2</t>
  </si>
  <si>
    <t>Liczba badań do wykonania w trybie "cito"</t>
  </si>
  <si>
    <t>Czas wykonania badania w trybie "cito"</t>
  </si>
  <si>
    <t>Czas wykonania badania w trybie "rutynowym"</t>
  </si>
  <si>
    <t>8 (3x7)</t>
  </si>
  <si>
    <t>10 (8+8x9)</t>
  </si>
  <si>
    <t>1. W kolumnach nr 8 i 10 w poszczególnych komórkach zostały wpisane formuły. Wystarczy wypełnić pozostałe komórki, a wartość netto/brutto oraz suma zostanie wyliczona automatycznie. Pomimo zastosowania formuł Zamawiający zaleca sprawdzenie poprawności wyliczeń zgodnie z zasadami określonymi w rozdziale VIII. pkt. 5 SWKO. Formuły wpisane w Formularzu mają jedynie charakter pomocniczy - Wykonawca jest w pełni odpowiedzialny za prawidłowe wypełnienie Formularza asortymentowo-cenowego.</t>
  </si>
  <si>
    <t>2. Należy podać termin wykonania badania w kol. 5 i 6 - w przypadku, gdy Zamawiający nie określił terminu.</t>
  </si>
  <si>
    <t>Kortyzol</t>
  </si>
  <si>
    <t>Ocena ekspresji wczesnego receptora aktywacji limfocytów T – CD3/CD69</t>
  </si>
  <si>
    <t>Ceruloplazmina</t>
  </si>
  <si>
    <t>Quantiferon</t>
  </si>
  <si>
    <t>Mioglobina</t>
  </si>
  <si>
    <t>VEGF-D</t>
  </si>
  <si>
    <t>Pakiet 3</t>
  </si>
  <si>
    <t>PAKIET NR 3</t>
  </si>
  <si>
    <t>Pakiet 4</t>
  </si>
  <si>
    <t>Pakiet 5</t>
  </si>
  <si>
    <t>PAKIET NR 5</t>
  </si>
  <si>
    <t>PAKIET NR 4</t>
  </si>
  <si>
    <t>Gastryna</t>
  </si>
  <si>
    <t>Enzym konwerujący angiotensynę</t>
  </si>
  <si>
    <t>C1 inhibitor aktywność</t>
  </si>
  <si>
    <t>C1 inhibitor stężenie</t>
  </si>
  <si>
    <t xml:space="preserve">Aspergillus - antygen krążący </t>
  </si>
  <si>
    <t>Cryptococcus neoformans - antygen krążący</t>
  </si>
  <si>
    <t xml:space="preserve">Antykoagulant toczniowy </t>
  </si>
  <si>
    <t xml:space="preserve">Antytrombina III, aktywność </t>
  </si>
  <si>
    <t>P/c p. beta-2-glikoproteinie IgM+IgG</t>
  </si>
  <si>
    <t>Beta-2-mikroglobulina</t>
  </si>
  <si>
    <t>Białko C, aktywność</t>
  </si>
  <si>
    <t>Białko S, aktywność</t>
  </si>
  <si>
    <t>Białko S, wolne</t>
  </si>
  <si>
    <t>Chromogranina A</t>
  </si>
  <si>
    <t>Czynnik V Leiden</t>
  </si>
  <si>
    <t xml:space="preserve">Czynnik XII, aktywność </t>
  </si>
  <si>
    <t>Haptoglobina</t>
  </si>
  <si>
    <t>Gen HLA B27</t>
  </si>
  <si>
    <t>P/c p. kompleksowi heparyna-PF4 (HIT II)</t>
  </si>
  <si>
    <t>Hemochromatoza - mutacja w genie HFE</t>
  </si>
  <si>
    <t>P/c anty-MUSK</t>
  </si>
  <si>
    <t>P/c p. kardiolipinie w kl. IgG + IgM</t>
  </si>
  <si>
    <t xml:space="preserve">P/c przeciwko titinie </t>
  </si>
  <si>
    <t>P/c p. receptorom acetylocholiny (anty-ACHR)</t>
  </si>
  <si>
    <t>P/c p. gangliozydom (GM1, GDb, GQ1b), IgM</t>
  </si>
  <si>
    <t>P/c p. gangliozydom (GM1, GDb, GQ1b), IgG</t>
  </si>
  <si>
    <t>P/c p. mieloperoksydazie (MPO) (pANCA) i proteinazie 3 (PR-3) ilościowo</t>
  </si>
  <si>
    <t>BKV DNA met. PCR jakościowo</t>
  </si>
  <si>
    <t>BKV DNA met. PCR ilościowo</t>
  </si>
  <si>
    <t>JCV DNA met. PCR jakościowo</t>
  </si>
  <si>
    <t>EBV DNA met. PCR jakościowo</t>
  </si>
  <si>
    <t>EBV DNA met. PCR ilościowo</t>
  </si>
  <si>
    <t>HCV RNA met. PCR jakościowo</t>
  </si>
  <si>
    <t>HCV RNA met. PCR ilościowo</t>
  </si>
  <si>
    <t>HSV-1/2 DNA met. PCR jakościowo</t>
  </si>
  <si>
    <t>Test odpowiedzi limfocytów na mitogen</t>
  </si>
  <si>
    <t>Test IMK MultiTest (subpopulacje limfocytów T, B, NK)</t>
  </si>
  <si>
    <t>Ocena fagocytozy (Phagotest)</t>
  </si>
  <si>
    <t>Elastaza trzustkowa w kale</t>
  </si>
  <si>
    <t>Pasożyty w kale</t>
  </si>
  <si>
    <t>Prolaktyna</t>
  </si>
  <si>
    <t>P/c p. receptorom TSH (TRAb)</t>
  </si>
  <si>
    <t>Posiew E. coli</t>
  </si>
  <si>
    <t>Posiew Campylobacter</t>
  </si>
  <si>
    <t xml:space="preserve">Podklasy IgG od 1 do 4 </t>
  </si>
  <si>
    <t>Podklasa IgG4</t>
  </si>
  <si>
    <t>Czynnik krzepnięcia VIII, aktywność</t>
  </si>
  <si>
    <t>Antygen Helicobacter pylori w kale</t>
  </si>
  <si>
    <t>P/c Helicobacter pylori IgG</t>
  </si>
  <si>
    <t>P/c p .transglutaminazie tkankowej (anty-tGT) w kl. IgA</t>
  </si>
  <si>
    <t>Infliximab - stężenie leku oraz poziom przeciwciał</t>
  </si>
  <si>
    <t>Badanie w kierunku Mycobacterium sp. met. Automatyczną</t>
  </si>
  <si>
    <t>Badanie w kierunku Mycobacterium sp. met. Konwencjonalną</t>
  </si>
  <si>
    <t>Badanie genetzne w kierunku gruźlicy (PCR)</t>
  </si>
  <si>
    <t>Lekowrażliwość PZA na podłożu Middlebrooka</t>
  </si>
  <si>
    <t>-</t>
  </si>
  <si>
    <t>Załącznik nr 3a do Umowy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</si>
</sst>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2">
    <font>
      <sz val="10"/>
      <name val="Arial CE"/>
      <family val="0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 CE"/>
      <family val="0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/>
    </border>
    <border diagonalUp="1" diagonalDown="1">
      <left style="thin"/>
      <right style="thin"/>
      <top style="thin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3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1" xfId="52" applyFont="1" applyFill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4" fontId="24" fillId="0" borderId="11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43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9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1" fontId="5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Arkusz1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27"/>
  <sheetViews>
    <sheetView zoomScalePageLayoutView="0" workbookViewId="0" topLeftCell="A1">
      <selection activeCell="D24" sqref="D24"/>
    </sheetView>
  </sheetViews>
  <sheetFormatPr defaultColWidth="9.00390625" defaultRowHeight="12.75"/>
  <cols>
    <col min="1" max="1" width="4.875" style="0" customWidth="1"/>
    <col min="2" max="2" width="14.75390625" style="0" customWidth="1"/>
    <col min="3" max="3" width="15.875" style="0" customWidth="1"/>
    <col min="4" max="4" width="27.875" style="0" customWidth="1"/>
    <col min="5" max="5" width="23.75390625" style="0" customWidth="1"/>
    <col min="6" max="6" width="16.125" style="0" customWidth="1"/>
    <col min="7" max="7" width="15.25390625" style="0" customWidth="1"/>
    <col min="8" max="8" width="11.75390625" style="0" customWidth="1"/>
    <col min="9" max="9" width="14.375" style="0" bestFit="1" customWidth="1"/>
  </cols>
  <sheetData>
    <row r="1" ht="12.75">
      <c r="I1" s="15" t="s">
        <v>110</v>
      </c>
    </row>
    <row r="2" spans="1:9" ht="15">
      <c r="A2" s="44" t="s">
        <v>10</v>
      </c>
      <c r="B2" s="44"/>
      <c r="C2" s="44"/>
      <c r="D2" s="44"/>
      <c r="E2" s="44"/>
      <c r="F2" s="44"/>
      <c r="G2" s="44"/>
      <c r="H2" s="44"/>
      <c r="I2" s="44"/>
    </row>
    <row r="3" spans="1:9" ht="15">
      <c r="A3" s="45" t="s">
        <v>11</v>
      </c>
      <c r="B3" s="45"/>
      <c r="C3" s="45"/>
      <c r="D3" s="45"/>
      <c r="E3" s="45"/>
      <c r="F3" s="45"/>
      <c r="G3" s="45"/>
      <c r="H3" s="45"/>
      <c r="I3" s="45"/>
    </row>
    <row r="4" spans="1:9" ht="12.75">
      <c r="A4" s="1"/>
      <c r="B4" s="1"/>
      <c r="C4" s="1"/>
      <c r="D4" s="1"/>
      <c r="E4" s="1"/>
      <c r="F4" s="1"/>
      <c r="G4" s="1"/>
      <c r="H4" s="1"/>
      <c r="I4" s="1"/>
    </row>
    <row r="5" spans="1:9" ht="75" customHeight="1">
      <c r="A5" s="2" t="s">
        <v>12</v>
      </c>
      <c r="B5" s="3" t="s">
        <v>13</v>
      </c>
      <c r="C5" s="3" t="s">
        <v>14</v>
      </c>
      <c r="D5" s="3" t="s">
        <v>15</v>
      </c>
      <c r="E5" s="3" t="s">
        <v>16</v>
      </c>
      <c r="F5" s="3" t="s">
        <v>17</v>
      </c>
      <c r="G5" s="4" t="s">
        <v>18</v>
      </c>
      <c r="H5" s="4" t="s">
        <v>19</v>
      </c>
      <c r="I5" s="3" t="s">
        <v>20</v>
      </c>
    </row>
    <row r="6" spans="1:9" ht="12.75">
      <c r="A6" s="46" t="s">
        <v>21</v>
      </c>
      <c r="B6" s="46"/>
      <c r="C6" s="46"/>
      <c r="D6" s="46"/>
      <c r="E6" s="46"/>
      <c r="F6" s="46"/>
      <c r="G6" s="46"/>
      <c r="H6" s="46"/>
      <c r="I6" s="46"/>
    </row>
    <row r="7" spans="1:9" ht="12.75">
      <c r="A7" s="5">
        <v>1</v>
      </c>
      <c r="B7" s="5"/>
      <c r="C7" s="5"/>
      <c r="D7" s="5"/>
      <c r="E7" s="5"/>
      <c r="F7" s="5"/>
      <c r="G7" s="5"/>
      <c r="H7" s="5"/>
      <c r="I7" s="5"/>
    </row>
    <row r="8" spans="1:9" ht="12.75">
      <c r="A8" s="5"/>
      <c r="B8" s="5"/>
      <c r="C8" s="5"/>
      <c r="D8" s="5"/>
      <c r="E8" s="5"/>
      <c r="F8" s="5"/>
      <c r="G8" s="5"/>
      <c r="H8" s="5"/>
      <c r="I8" s="5"/>
    </row>
    <row r="9" spans="1:9" ht="12.75">
      <c r="A9" s="5">
        <v>2</v>
      </c>
      <c r="B9" s="5"/>
      <c r="C9" s="5"/>
      <c r="D9" s="5"/>
      <c r="E9" s="5"/>
      <c r="F9" s="5"/>
      <c r="G9" s="5"/>
      <c r="H9" s="5"/>
      <c r="I9" s="5"/>
    </row>
    <row r="10" spans="1:9" ht="12.75">
      <c r="A10" s="5"/>
      <c r="B10" s="5"/>
      <c r="C10" s="5"/>
      <c r="D10" s="5"/>
      <c r="E10" s="5"/>
      <c r="F10" s="5"/>
      <c r="G10" s="5"/>
      <c r="H10" s="5"/>
      <c r="I10" s="5"/>
    </row>
    <row r="11" spans="1:9" ht="12.75">
      <c r="A11" s="5">
        <v>3</v>
      </c>
      <c r="B11" s="5"/>
      <c r="C11" s="5"/>
      <c r="D11" s="5"/>
      <c r="E11" s="5"/>
      <c r="F11" s="5"/>
      <c r="G11" s="5"/>
      <c r="H11" s="5"/>
      <c r="I11" s="5"/>
    </row>
    <row r="12" spans="1:9" ht="12.75">
      <c r="A12" s="5" t="s">
        <v>22</v>
      </c>
      <c r="B12" s="5"/>
      <c r="C12" s="5"/>
      <c r="D12" s="5"/>
      <c r="E12" s="5"/>
      <c r="F12" s="5"/>
      <c r="G12" s="5"/>
      <c r="H12" s="5"/>
      <c r="I12" s="5"/>
    </row>
    <row r="13" spans="1:9" ht="12.75">
      <c r="A13" s="5" t="s">
        <v>22</v>
      </c>
      <c r="B13" s="5"/>
      <c r="C13" s="5"/>
      <c r="D13" s="5"/>
      <c r="E13" s="5"/>
      <c r="F13" s="5"/>
      <c r="G13" s="5"/>
      <c r="H13" s="5"/>
      <c r="I13" s="5"/>
    </row>
    <row r="14" spans="1:9" ht="12.75">
      <c r="A14" s="5" t="s">
        <v>22</v>
      </c>
      <c r="B14" s="5"/>
      <c r="C14" s="5"/>
      <c r="D14" s="5"/>
      <c r="E14" s="5"/>
      <c r="F14" s="5"/>
      <c r="G14" s="5"/>
      <c r="H14" s="6"/>
      <c r="I14" s="5"/>
    </row>
    <row r="15" spans="1:9" ht="15">
      <c r="A15" s="7"/>
      <c r="B15" s="8"/>
      <c r="C15" s="8"/>
      <c r="D15" s="8"/>
      <c r="E15" s="8"/>
      <c r="F15" s="8"/>
      <c r="G15" s="9"/>
      <c r="H15" s="10" t="s">
        <v>23</v>
      </c>
      <c r="I15" s="11"/>
    </row>
    <row r="16" spans="1:9" ht="12.75">
      <c r="A16" s="46" t="s">
        <v>21</v>
      </c>
      <c r="B16" s="46"/>
      <c r="C16" s="46"/>
      <c r="D16" s="46"/>
      <c r="E16" s="46"/>
      <c r="F16" s="46"/>
      <c r="G16" s="46"/>
      <c r="H16" s="46"/>
      <c r="I16" s="46"/>
    </row>
    <row r="17" spans="1:9" ht="12.75">
      <c r="A17" s="5">
        <v>7</v>
      </c>
      <c r="B17" s="5"/>
      <c r="C17" s="5"/>
      <c r="D17" s="5"/>
      <c r="E17" s="5"/>
      <c r="F17" s="5"/>
      <c r="G17" s="5"/>
      <c r="H17" s="5"/>
      <c r="I17" s="5"/>
    </row>
    <row r="18" spans="1:9" ht="12.75">
      <c r="A18" s="5"/>
      <c r="B18" s="5"/>
      <c r="C18" s="5"/>
      <c r="D18" s="5"/>
      <c r="E18" s="5"/>
      <c r="F18" s="5"/>
      <c r="G18" s="5"/>
      <c r="H18" s="5"/>
      <c r="I18" s="5"/>
    </row>
    <row r="19" spans="1:9" ht="12.75">
      <c r="A19" s="5">
        <v>8</v>
      </c>
      <c r="B19" s="5"/>
      <c r="C19" s="5"/>
      <c r="D19" s="5"/>
      <c r="E19" s="5"/>
      <c r="F19" s="5"/>
      <c r="G19" s="5"/>
      <c r="H19" s="5"/>
      <c r="I19" s="5"/>
    </row>
    <row r="20" spans="1:9" ht="12.75">
      <c r="A20" s="5"/>
      <c r="B20" s="5"/>
      <c r="C20" s="5"/>
      <c r="D20" s="5"/>
      <c r="E20" s="5"/>
      <c r="F20" s="5"/>
      <c r="G20" s="5"/>
      <c r="H20" s="5"/>
      <c r="I20" s="5"/>
    </row>
    <row r="21" spans="1:9" ht="12.75">
      <c r="A21" s="5">
        <v>9</v>
      </c>
      <c r="B21" s="5"/>
      <c r="C21" s="5"/>
      <c r="D21" s="5"/>
      <c r="E21" s="5"/>
      <c r="F21" s="5"/>
      <c r="G21" s="5"/>
      <c r="H21" s="5"/>
      <c r="I21" s="5"/>
    </row>
    <row r="22" spans="1:9" ht="12.75">
      <c r="A22" s="5" t="s">
        <v>22</v>
      </c>
      <c r="B22" s="5"/>
      <c r="C22" s="5"/>
      <c r="D22" s="5"/>
      <c r="E22" s="5"/>
      <c r="F22" s="5"/>
      <c r="G22" s="5"/>
      <c r="H22" s="5"/>
      <c r="I22" s="5"/>
    </row>
    <row r="23" spans="1:9" ht="12.75">
      <c r="A23" s="5" t="s">
        <v>22</v>
      </c>
      <c r="B23" s="5"/>
      <c r="C23" s="5"/>
      <c r="D23" s="5"/>
      <c r="E23" s="5"/>
      <c r="F23" s="5"/>
      <c r="G23" s="5"/>
      <c r="H23" s="5"/>
      <c r="I23" s="5"/>
    </row>
    <row r="24" spans="1:9" ht="12.75">
      <c r="A24" s="5" t="s">
        <v>22</v>
      </c>
      <c r="B24" s="5"/>
      <c r="C24" s="5"/>
      <c r="D24" s="5"/>
      <c r="E24" s="5"/>
      <c r="F24" s="5"/>
      <c r="G24" s="5"/>
      <c r="H24" s="5"/>
      <c r="I24" s="5"/>
    </row>
    <row r="25" spans="1:9" ht="15">
      <c r="A25" s="7"/>
      <c r="B25" s="8"/>
      <c r="C25" s="8"/>
      <c r="D25" s="8"/>
      <c r="E25" s="8"/>
      <c r="F25" s="8"/>
      <c r="G25" s="9"/>
      <c r="H25" s="12" t="s">
        <v>23</v>
      </c>
      <c r="I25" s="5"/>
    </row>
    <row r="26" spans="7:9" ht="15">
      <c r="G26" s="13"/>
      <c r="H26" s="12" t="s">
        <v>24</v>
      </c>
      <c r="I26" s="5"/>
    </row>
    <row r="27" spans="1:2" ht="12.75">
      <c r="A27" s="14" t="s">
        <v>25</v>
      </c>
      <c r="B27" t="s">
        <v>26</v>
      </c>
    </row>
  </sheetData>
  <sheetProtection/>
  <mergeCells count="4">
    <mergeCell ref="A2:I2"/>
    <mergeCell ref="A3:I3"/>
    <mergeCell ref="A6:I6"/>
    <mergeCell ref="A16:I1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0"/>
  <sheetViews>
    <sheetView tabSelected="1" view="pageLayout" zoomScaleNormal="130" zoomScaleSheetLayoutView="100" workbookViewId="0" topLeftCell="A1">
      <selection activeCell="B8" sqref="B8"/>
    </sheetView>
  </sheetViews>
  <sheetFormatPr defaultColWidth="9.00390625" defaultRowHeight="12.75"/>
  <cols>
    <col min="1" max="1" width="6.125" style="24" customWidth="1"/>
    <col min="2" max="2" width="60.25390625" style="24" customWidth="1"/>
    <col min="3" max="3" width="13.125" style="24" customWidth="1"/>
    <col min="4" max="6" width="10.375" style="24" customWidth="1"/>
    <col min="7" max="7" width="11.75390625" style="24" customWidth="1"/>
    <col min="8" max="8" width="12.75390625" style="24" customWidth="1"/>
    <col min="9" max="9" width="6.375" style="24" customWidth="1"/>
    <col min="10" max="10" width="12.75390625" style="24" customWidth="1"/>
    <col min="11" max="16384" width="9.125" style="24" customWidth="1"/>
  </cols>
  <sheetData>
    <row r="1" spans="1:6" ht="21.75" customHeight="1">
      <c r="A1" s="25"/>
      <c r="B1" s="27" t="s">
        <v>9</v>
      </c>
      <c r="C1" s="23"/>
      <c r="D1" s="23"/>
      <c r="E1" s="25"/>
      <c r="F1" s="25"/>
    </row>
    <row r="2" spans="1:10" s="39" customFormat="1" ht="39" customHeight="1">
      <c r="A2" s="47" t="s">
        <v>40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21.75" customHeight="1">
      <c r="A3" s="48" t="s">
        <v>41</v>
      </c>
      <c r="B3" s="48"/>
      <c r="C3" s="48"/>
      <c r="D3" s="48"/>
      <c r="E3" s="48"/>
      <c r="F3" s="48"/>
      <c r="G3" s="48"/>
      <c r="H3" s="48"/>
      <c r="I3" s="48"/>
      <c r="J3" s="48"/>
    </row>
    <row r="4" spans="1:10" ht="21.75" customHeight="1">
      <c r="A4" s="49" t="s">
        <v>27</v>
      </c>
      <c r="B4" s="49"/>
      <c r="C4" s="49"/>
      <c r="D4" s="49"/>
      <c r="E4" s="49"/>
      <c r="F4" s="49"/>
      <c r="G4" s="49"/>
      <c r="H4" s="49"/>
      <c r="I4" s="49"/>
      <c r="J4" s="49"/>
    </row>
    <row r="5" spans="1:10" ht="21.75" customHeight="1">
      <c r="A5" s="49" t="s">
        <v>28</v>
      </c>
      <c r="B5" s="49"/>
      <c r="C5" s="49"/>
      <c r="D5" s="49"/>
      <c r="E5" s="49"/>
      <c r="F5" s="49"/>
      <c r="G5" s="49"/>
      <c r="H5" s="49"/>
      <c r="I5" s="49"/>
      <c r="J5" s="49"/>
    </row>
    <row r="6" ht="12" customHeight="1">
      <c r="A6" s="28"/>
    </row>
    <row r="7" spans="1:2" ht="11.25">
      <c r="A7" s="29" t="s">
        <v>8</v>
      </c>
      <c r="B7" s="29"/>
    </row>
    <row r="8" spans="1:10" ht="56.25">
      <c r="A8" s="16" t="s">
        <v>3</v>
      </c>
      <c r="B8" s="16" t="s">
        <v>4</v>
      </c>
      <c r="C8" s="16" t="s">
        <v>32</v>
      </c>
      <c r="D8" s="17" t="s">
        <v>35</v>
      </c>
      <c r="E8" s="17" t="s">
        <v>37</v>
      </c>
      <c r="F8" s="17" t="s">
        <v>36</v>
      </c>
      <c r="G8" s="17" t="s">
        <v>5</v>
      </c>
      <c r="H8" s="17" t="s">
        <v>1</v>
      </c>
      <c r="I8" s="17" t="s">
        <v>2</v>
      </c>
      <c r="J8" s="17" t="s">
        <v>0</v>
      </c>
    </row>
    <row r="9" spans="1:10" ht="11.25">
      <c r="A9" s="17">
        <v>1</v>
      </c>
      <c r="B9" s="17">
        <v>2</v>
      </c>
      <c r="C9" s="17">
        <v>3</v>
      </c>
      <c r="D9" s="17">
        <v>4</v>
      </c>
      <c r="E9" s="17">
        <v>5</v>
      </c>
      <c r="F9" s="17">
        <v>6</v>
      </c>
      <c r="G9" s="17">
        <v>7</v>
      </c>
      <c r="H9" s="17" t="s">
        <v>38</v>
      </c>
      <c r="I9" s="17">
        <v>9</v>
      </c>
      <c r="J9" s="17" t="s">
        <v>39</v>
      </c>
    </row>
    <row r="10" spans="1:10" ht="11.25">
      <c r="A10" s="17">
        <v>1</v>
      </c>
      <c r="B10" s="42" t="s">
        <v>55</v>
      </c>
      <c r="C10" s="42">
        <v>18</v>
      </c>
      <c r="D10" s="42">
        <v>6</v>
      </c>
      <c r="E10" s="17"/>
      <c r="F10" s="17"/>
      <c r="G10" s="17"/>
      <c r="H10" s="19">
        <f aca="true" t="shared" si="0" ref="H10:H42">ROUND(C10*G10,2)</f>
        <v>0</v>
      </c>
      <c r="I10" s="36"/>
      <c r="J10" s="19">
        <f aca="true" t="shared" si="1" ref="J10:J42">ROUND(H10*I10+H10,2)</f>
        <v>0</v>
      </c>
    </row>
    <row r="11" spans="1:10" ht="11.25">
      <c r="A11" s="17">
        <v>2</v>
      </c>
      <c r="B11" s="42" t="s">
        <v>56</v>
      </c>
      <c r="C11" s="42">
        <v>120</v>
      </c>
      <c r="D11" s="42">
        <v>40</v>
      </c>
      <c r="E11" s="17"/>
      <c r="F11" s="17"/>
      <c r="G11" s="17"/>
      <c r="H11" s="19">
        <f t="shared" si="0"/>
        <v>0</v>
      </c>
      <c r="I11" s="36"/>
      <c r="J11" s="19">
        <f t="shared" si="1"/>
        <v>0</v>
      </c>
    </row>
    <row r="12" spans="1:10" ht="11.25">
      <c r="A12" s="17">
        <v>3</v>
      </c>
      <c r="B12" s="42" t="s">
        <v>57</v>
      </c>
      <c r="C12" s="42">
        <v>120</v>
      </c>
      <c r="D12" s="42">
        <v>40</v>
      </c>
      <c r="E12" s="17"/>
      <c r="F12" s="17"/>
      <c r="G12" s="17"/>
      <c r="H12" s="19">
        <f t="shared" si="0"/>
        <v>0</v>
      </c>
      <c r="I12" s="36"/>
      <c r="J12" s="19">
        <f t="shared" si="1"/>
        <v>0</v>
      </c>
    </row>
    <row r="13" spans="1:10" ht="11.25">
      <c r="A13" s="17">
        <v>4</v>
      </c>
      <c r="B13" s="42" t="s">
        <v>58</v>
      </c>
      <c r="C13" s="42">
        <v>18</v>
      </c>
      <c r="D13" s="41">
        <v>0</v>
      </c>
      <c r="E13" s="17"/>
      <c r="F13" s="17"/>
      <c r="G13" s="17"/>
      <c r="H13" s="19">
        <f t="shared" si="0"/>
        <v>0</v>
      </c>
      <c r="I13" s="36"/>
      <c r="J13" s="19">
        <f t="shared" si="1"/>
        <v>0</v>
      </c>
    </row>
    <row r="14" spans="1:10" ht="11.25">
      <c r="A14" s="17">
        <v>5</v>
      </c>
      <c r="B14" s="42" t="s">
        <v>59</v>
      </c>
      <c r="C14" s="42">
        <v>18</v>
      </c>
      <c r="D14" s="41">
        <v>0</v>
      </c>
      <c r="E14" s="17"/>
      <c r="F14" s="17"/>
      <c r="G14" s="17"/>
      <c r="H14" s="19">
        <f t="shared" si="0"/>
        <v>0</v>
      </c>
      <c r="I14" s="36"/>
      <c r="J14" s="19">
        <f t="shared" si="1"/>
        <v>0</v>
      </c>
    </row>
    <row r="15" spans="1:10" ht="11.25">
      <c r="A15" s="17">
        <v>6</v>
      </c>
      <c r="B15" s="42" t="s">
        <v>60</v>
      </c>
      <c r="C15" s="42">
        <v>36</v>
      </c>
      <c r="D15" s="42">
        <v>12</v>
      </c>
      <c r="E15" s="17"/>
      <c r="F15" s="17"/>
      <c r="G15" s="17"/>
      <c r="H15" s="19">
        <f t="shared" si="0"/>
        <v>0</v>
      </c>
      <c r="I15" s="36"/>
      <c r="J15" s="19">
        <f t="shared" si="1"/>
        <v>0</v>
      </c>
    </row>
    <row r="16" spans="1:10" ht="11.25">
      <c r="A16" s="17">
        <v>7</v>
      </c>
      <c r="B16" s="42" t="s">
        <v>61</v>
      </c>
      <c r="C16" s="42">
        <v>18</v>
      </c>
      <c r="D16" s="42">
        <v>12</v>
      </c>
      <c r="E16" s="17"/>
      <c r="F16" s="17"/>
      <c r="G16" s="17"/>
      <c r="H16" s="19">
        <f t="shared" si="0"/>
        <v>0</v>
      </c>
      <c r="I16" s="36"/>
      <c r="J16" s="19">
        <f t="shared" si="1"/>
        <v>0</v>
      </c>
    </row>
    <row r="17" spans="1:10" ht="11.25">
      <c r="A17" s="17">
        <v>8</v>
      </c>
      <c r="B17" s="42" t="s">
        <v>62</v>
      </c>
      <c r="C17" s="42">
        <v>120</v>
      </c>
      <c r="D17" s="42">
        <v>30</v>
      </c>
      <c r="E17" s="17"/>
      <c r="F17" s="17"/>
      <c r="G17" s="17"/>
      <c r="H17" s="19">
        <f t="shared" si="0"/>
        <v>0</v>
      </c>
      <c r="I17" s="36"/>
      <c r="J17" s="19">
        <f t="shared" si="1"/>
        <v>0</v>
      </c>
    </row>
    <row r="18" spans="1:10" ht="11.25">
      <c r="A18" s="17">
        <v>9</v>
      </c>
      <c r="B18" s="42" t="s">
        <v>63</v>
      </c>
      <c r="C18" s="42">
        <v>18</v>
      </c>
      <c r="D18" s="42">
        <v>5</v>
      </c>
      <c r="E18" s="17"/>
      <c r="F18" s="17"/>
      <c r="G18" s="17"/>
      <c r="H18" s="19">
        <f t="shared" si="0"/>
        <v>0</v>
      </c>
      <c r="I18" s="36"/>
      <c r="J18" s="19">
        <f t="shared" si="1"/>
        <v>0</v>
      </c>
    </row>
    <row r="19" spans="1:10" ht="11.25">
      <c r="A19" s="17">
        <v>10</v>
      </c>
      <c r="B19" s="42" t="s">
        <v>64</v>
      </c>
      <c r="C19" s="42">
        <v>36</v>
      </c>
      <c r="D19" s="42">
        <v>20</v>
      </c>
      <c r="E19" s="17"/>
      <c r="F19" s="17"/>
      <c r="G19" s="17"/>
      <c r="H19" s="19">
        <f t="shared" si="0"/>
        <v>0</v>
      </c>
      <c r="I19" s="36"/>
      <c r="J19" s="19">
        <f t="shared" si="1"/>
        <v>0</v>
      </c>
    </row>
    <row r="20" spans="1:10" ht="11.25">
      <c r="A20" s="17">
        <v>11</v>
      </c>
      <c r="B20" s="42" t="s">
        <v>65</v>
      </c>
      <c r="C20" s="42">
        <v>36</v>
      </c>
      <c r="D20" s="42">
        <v>20</v>
      </c>
      <c r="E20" s="17"/>
      <c r="F20" s="17"/>
      <c r="G20" s="17"/>
      <c r="H20" s="19">
        <f t="shared" si="0"/>
        <v>0</v>
      </c>
      <c r="I20" s="36"/>
      <c r="J20" s="19">
        <f t="shared" si="1"/>
        <v>0</v>
      </c>
    </row>
    <row r="21" spans="1:10" ht="11.25">
      <c r="A21" s="17">
        <v>12</v>
      </c>
      <c r="B21" s="42" t="s">
        <v>66</v>
      </c>
      <c r="C21" s="42">
        <v>18</v>
      </c>
      <c r="D21" s="42">
        <v>6</v>
      </c>
      <c r="E21" s="17"/>
      <c r="F21" s="17"/>
      <c r="G21" s="17"/>
      <c r="H21" s="19">
        <f t="shared" si="0"/>
        <v>0</v>
      </c>
      <c r="I21" s="36"/>
      <c r="J21" s="19">
        <f t="shared" si="1"/>
        <v>0</v>
      </c>
    </row>
    <row r="22" spans="1:10" ht="11.25">
      <c r="A22" s="17">
        <v>13</v>
      </c>
      <c r="B22" s="42" t="s">
        <v>44</v>
      </c>
      <c r="C22" s="42">
        <v>18</v>
      </c>
      <c r="D22" s="41">
        <v>0</v>
      </c>
      <c r="E22" s="17"/>
      <c r="F22" s="17"/>
      <c r="G22" s="17"/>
      <c r="H22" s="19">
        <f t="shared" si="0"/>
        <v>0</v>
      </c>
      <c r="I22" s="36"/>
      <c r="J22" s="19">
        <f t="shared" si="1"/>
        <v>0</v>
      </c>
    </row>
    <row r="23" spans="1:10" ht="11.25">
      <c r="A23" s="17">
        <v>14</v>
      </c>
      <c r="B23" s="42" t="s">
        <v>67</v>
      </c>
      <c r="C23" s="42">
        <v>9</v>
      </c>
      <c r="D23" s="42">
        <v>3</v>
      </c>
      <c r="E23" s="17"/>
      <c r="F23" s="17"/>
      <c r="G23" s="17"/>
      <c r="H23" s="19">
        <f t="shared" si="0"/>
        <v>0</v>
      </c>
      <c r="I23" s="36"/>
      <c r="J23" s="19">
        <f t="shared" si="1"/>
        <v>0</v>
      </c>
    </row>
    <row r="24" spans="1:10" ht="11.25">
      <c r="A24" s="17">
        <v>15</v>
      </c>
      <c r="B24" s="42" t="s">
        <v>68</v>
      </c>
      <c r="C24" s="42">
        <v>66</v>
      </c>
      <c r="D24" s="43" t="s">
        <v>109</v>
      </c>
      <c r="E24" s="17"/>
      <c r="F24" s="17"/>
      <c r="G24" s="17"/>
      <c r="H24" s="19">
        <f t="shared" si="0"/>
        <v>0</v>
      </c>
      <c r="I24" s="36"/>
      <c r="J24" s="19">
        <f t="shared" si="1"/>
        <v>0</v>
      </c>
    </row>
    <row r="25" spans="1:10" ht="11.25">
      <c r="A25" s="17">
        <v>16</v>
      </c>
      <c r="B25" s="42" t="s">
        <v>69</v>
      </c>
      <c r="C25" s="42">
        <v>18</v>
      </c>
      <c r="D25" s="42">
        <v>4</v>
      </c>
      <c r="E25" s="17"/>
      <c r="F25" s="17"/>
      <c r="G25" s="17"/>
      <c r="H25" s="19">
        <f t="shared" si="0"/>
        <v>0</v>
      </c>
      <c r="I25" s="36"/>
      <c r="J25" s="19">
        <f t="shared" si="1"/>
        <v>0</v>
      </c>
    </row>
    <row r="26" spans="1:10" ht="11.25">
      <c r="A26" s="17">
        <v>17</v>
      </c>
      <c r="B26" s="42" t="s">
        <v>70</v>
      </c>
      <c r="C26" s="42">
        <v>9</v>
      </c>
      <c r="D26" s="41">
        <v>0</v>
      </c>
      <c r="E26" s="17"/>
      <c r="F26" s="17"/>
      <c r="G26" s="17"/>
      <c r="H26" s="19">
        <f t="shared" si="0"/>
        <v>0</v>
      </c>
      <c r="I26" s="36"/>
      <c r="J26" s="19">
        <f t="shared" si="1"/>
        <v>0</v>
      </c>
    </row>
    <row r="27" spans="1:10" ht="11.25">
      <c r="A27" s="17">
        <v>18</v>
      </c>
      <c r="B27" s="42" t="s">
        <v>30</v>
      </c>
      <c r="C27" s="42">
        <v>18</v>
      </c>
      <c r="D27" s="41">
        <v>0</v>
      </c>
      <c r="E27" s="17"/>
      <c r="F27" s="17"/>
      <c r="G27" s="17"/>
      <c r="H27" s="19">
        <f t="shared" si="0"/>
        <v>0</v>
      </c>
      <c r="I27" s="36"/>
      <c r="J27" s="19">
        <f t="shared" si="1"/>
        <v>0</v>
      </c>
    </row>
    <row r="28" spans="1:10" ht="11.25">
      <c r="A28" s="17">
        <v>19</v>
      </c>
      <c r="B28" s="42" t="s">
        <v>42</v>
      </c>
      <c r="C28" s="42">
        <v>180</v>
      </c>
      <c r="D28" s="42">
        <v>10</v>
      </c>
      <c r="E28" s="17"/>
      <c r="F28" s="17"/>
      <c r="G28" s="17"/>
      <c r="H28" s="19">
        <f t="shared" si="0"/>
        <v>0</v>
      </c>
      <c r="I28" s="36"/>
      <c r="J28" s="19">
        <f t="shared" si="1"/>
        <v>0</v>
      </c>
    </row>
    <row r="29" spans="1:10" ht="11.25">
      <c r="A29" s="17">
        <v>20</v>
      </c>
      <c r="B29" s="42" t="s">
        <v>71</v>
      </c>
      <c r="C29" s="42">
        <v>9</v>
      </c>
      <c r="D29" s="41">
        <v>0</v>
      </c>
      <c r="E29" s="17"/>
      <c r="F29" s="17"/>
      <c r="G29" s="17"/>
      <c r="H29" s="19">
        <f t="shared" si="0"/>
        <v>0</v>
      </c>
      <c r="I29" s="36"/>
      <c r="J29" s="19">
        <f t="shared" si="1"/>
        <v>0</v>
      </c>
    </row>
    <row r="30" spans="1:10" ht="11.25">
      <c r="A30" s="17">
        <v>21</v>
      </c>
      <c r="B30" s="42" t="s">
        <v>72</v>
      </c>
      <c r="C30" s="42">
        <v>36</v>
      </c>
      <c r="D30" s="42">
        <v>10</v>
      </c>
      <c r="E30" s="17"/>
      <c r="F30" s="17"/>
      <c r="G30" s="17"/>
      <c r="H30" s="19">
        <f t="shared" si="0"/>
        <v>0</v>
      </c>
      <c r="I30" s="36"/>
      <c r="J30" s="19">
        <f t="shared" si="1"/>
        <v>0</v>
      </c>
    </row>
    <row r="31" spans="1:10" ht="11.25">
      <c r="A31" s="17">
        <v>22</v>
      </c>
      <c r="B31" s="42" t="s">
        <v>46</v>
      </c>
      <c r="C31" s="42">
        <v>180</v>
      </c>
      <c r="D31" s="42">
        <v>20</v>
      </c>
      <c r="E31" s="17"/>
      <c r="F31" s="17"/>
      <c r="G31" s="17"/>
      <c r="H31" s="19">
        <f t="shared" si="0"/>
        <v>0</v>
      </c>
      <c r="I31" s="36"/>
      <c r="J31" s="19">
        <f t="shared" si="1"/>
        <v>0</v>
      </c>
    </row>
    <row r="32" spans="1:10" ht="11.25">
      <c r="A32" s="17">
        <v>23</v>
      </c>
      <c r="B32" s="42" t="s">
        <v>73</v>
      </c>
      <c r="C32" s="42">
        <v>18</v>
      </c>
      <c r="D32" s="41">
        <v>0</v>
      </c>
      <c r="E32" s="17"/>
      <c r="F32" s="17"/>
      <c r="G32" s="17"/>
      <c r="H32" s="19">
        <f t="shared" si="0"/>
        <v>0</v>
      </c>
      <c r="I32" s="36"/>
      <c r="J32" s="19">
        <f t="shared" si="1"/>
        <v>0</v>
      </c>
    </row>
    <row r="33" spans="1:10" ht="11.25">
      <c r="A33" s="17">
        <v>24</v>
      </c>
      <c r="B33" s="42" t="s">
        <v>31</v>
      </c>
      <c r="C33" s="42">
        <v>36</v>
      </c>
      <c r="D33" s="41">
        <v>0</v>
      </c>
      <c r="E33" s="17"/>
      <c r="F33" s="17"/>
      <c r="G33" s="17"/>
      <c r="H33" s="19">
        <f t="shared" si="0"/>
        <v>0</v>
      </c>
      <c r="I33" s="36"/>
      <c r="J33" s="19">
        <f t="shared" si="1"/>
        <v>0</v>
      </c>
    </row>
    <row r="34" spans="1:10" ht="11.25">
      <c r="A34" s="17">
        <v>25</v>
      </c>
      <c r="B34" s="42" t="s">
        <v>74</v>
      </c>
      <c r="C34" s="42">
        <v>90</v>
      </c>
      <c r="D34" s="41">
        <v>0</v>
      </c>
      <c r="E34" s="17"/>
      <c r="F34" s="17"/>
      <c r="G34" s="17"/>
      <c r="H34" s="19">
        <f t="shared" si="0"/>
        <v>0</v>
      </c>
      <c r="I34" s="36"/>
      <c r="J34" s="19">
        <f t="shared" si="1"/>
        <v>0</v>
      </c>
    </row>
    <row r="35" spans="1:10" ht="11.25">
      <c r="A35" s="17">
        <v>26</v>
      </c>
      <c r="B35" s="42" t="s">
        <v>75</v>
      </c>
      <c r="C35" s="42">
        <v>90</v>
      </c>
      <c r="D35" s="42">
        <v>24</v>
      </c>
      <c r="E35" s="17"/>
      <c r="F35" s="17"/>
      <c r="G35" s="17"/>
      <c r="H35" s="19">
        <f t="shared" si="0"/>
        <v>0</v>
      </c>
      <c r="I35" s="36"/>
      <c r="J35" s="19">
        <f t="shared" si="1"/>
        <v>0</v>
      </c>
    </row>
    <row r="36" spans="1:10" ht="11.25">
      <c r="A36" s="17">
        <v>27</v>
      </c>
      <c r="B36" s="42" t="s">
        <v>76</v>
      </c>
      <c r="C36" s="42">
        <v>9</v>
      </c>
      <c r="D36" s="41">
        <v>0</v>
      </c>
      <c r="E36" s="17"/>
      <c r="F36" s="17"/>
      <c r="G36" s="17"/>
      <c r="H36" s="19">
        <f t="shared" si="0"/>
        <v>0</v>
      </c>
      <c r="I36" s="36"/>
      <c r="J36" s="19">
        <f t="shared" si="1"/>
        <v>0</v>
      </c>
    </row>
    <row r="37" spans="1:10" ht="11.25">
      <c r="A37" s="17">
        <v>28</v>
      </c>
      <c r="B37" s="42" t="s">
        <v>45</v>
      </c>
      <c r="C37" s="42">
        <v>1200</v>
      </c>
      <c r="D37" s="41">
        <v>0</v>
      </c>
      <c r="E37" s="17"/>
      <c r="F37" s="17"/>
      <c r="G37" s="17"/>
      <c r="H37" s="19">
        <f t="shared" si="0"/>
        <v>0</v>
      </c>
      <c r="I37" s="36"/>
      <c r="J37" s="19">
        <f t="shared" si="1"/>
        <v>0</v>
      </c>
    </row>
    <row r="38" spans="1:10" ht="11.25">
      <c r="A38" s="17">
        <v>29</v>
      </c>
      <c r="B38" s="42" t="s">
        <v>47</v>
      </c>
      <c r="C38" s="42">
        <v>72</v>
      </c>
      <c r="D38" s="41">
        <v>0</v>
      </c>
      <c r="E38" s="17"/>
      <c r="F38" s="17"/>
      <c r="G38" s="17"/>
      <c r="H38" s="19">
        <f t="shared" si="0"/>
        <v>0</v>
      </c>
      <c r="I38" s="36"/>
      <c r="J38" s="19">
        <f t="shared" si="1"/>
        <v>0</v>
      </c>
    </row>
    <row r="39" spans="1:10" ht="11.25">
      <c r="A39" s="17">
        <v>30</v>
      </c>
      <c r="B39" s="42" t="s">
        <v>77</v>
      </c>
      <c r="C39" s="42">
        <v>60</v>
      </c>
      <c r="D39" s="41">
        <v>0</v>
      </c>
      <c r="E39" s="17"/>
      <c r="F39" s="17"/>
      <c r="G39" s="17"/>
      <c r="H39" s="19">
        <f t="shared" si="0"/>
        <v>0</v>
      </c>
      <c r="I39" s="36"/>
      <c r="J39" s="19">
        <f t="shared" si="1"/>
        <v>0</v>
      </c>
    </row>
    <row r="40" spans="1:10" ht="11.25">
      <c r="A40" s="17">
        <v>31</v>
      </c>
      <c r="B40" s="42" t="s">
        <v>78</v>
      </c>
      <c r="C40" s="42">
        <v>30</v>
      </c>
      <c r="D40" s="41">
        <v>0</v>
      </c>
      <c r="E40" s="17"/>
      <c r="F40" s="17"/>
      <c r="G40" s="17"/>
      <c r="H40" s="19">
        <f t="shared" si="0"/>
        <v>0</v>
      </c>
      <c r="I40" s="36"/>
      <c r="J40" s="19">
        <f t="shared" si="1"/>
        <v>0</v>
      </c>
    </row>
    <row r="41" spans="1:10" ht="11.25">
      <c r="A41" s="17">
        <v>32</v>
      </c>
      <c r="B41" s="42" t="s">
        <v>79</v>
      </c>
      <c r="C41" s="42">
        <v>30</v>
      </c>
      <c r="D41" s="41">
        <v>0</v>
      </c>
      <c r="E41" s="17"/>
      <c r="F41" s="17"/>
      <c r="G41" s="17"/>
      <c r="H41" s="19">
        <f t="shared" si="0"/>
        <v>0</v>
      </c>
      <c r="I41" s="36"/>
      <c r="J41" s="19">
        <f t="shared" si="1"/>
        <v>0</v>
      </c>
    </row>
    <row r="42" spans="1:10" ht="11.25">
      <c r="A42" s="17">
        <v>33</v>
      </c>
      <c r="B42" s="42" t="s">
        <v>80</v>
      </c>
      <c r="C42" s="42">
        <v>108</v>
      </c>
      <c r="D42" s="42">
        <v>30</v>
      </c>
      <c r="E42" s="17"/>
      <c r="F42" s="17"/>
      <c r="G42" s="17"/>
      <c r="H42" s="19">
        <f t="shared" si="0"/>
        <v>0</v>
      </c>
      <c r="I42" s="36"/>
      <c r="J42" s="19">
        <f t="shared" si="1"/>
        <v>0</v>
      </c>
    </row>
    <row r="43" spans="6:10" ht="11.25">
      <c r="F43" s="26" t="s">
        <v>33</v>
      </c>
      <c r="G43" s="26" t="s">
        <v>7</v>
      </c>
      <c r="H43" s="30">
        <f>SUM(H10:H42)</f>
        <v>0</v>
      </c>
      <c r="I43" s="31"/>
      <c r="J43" s="30">
        <f>SUM(J10:J42)</f>
        <v>0</v>
      </c>
    </row>
    <row r="44" ht="6.75" customHeight="1"/>
    <row r="45" ht="11.25">
      <c r="A45" s="29" t="s">
        <v>6</v>
      </c>
    </row>
    <row r="46" spans="1:10" ht="56.25">
      <c r="A46" s="16" t="s">
        <v>3</v>
      </c>
      <c r="B46" s="16" t="s">
        <v>4</v>
      </c>
      <c r="C46" s="16" t="s">
        <v>32</v>
      </c>
      <c r="D46" s="17" t="s">
        <v>35</v>
      </c>
      <c r="E46" s="17" t="s">
        <v>37</v>
      </c>
      <c r="F46" s="17" t="s">
        <v>36</v>
      </c>
      <c r="G46" s="17" t="s">
        <v>5</v>
      </c>
      <c r="H46" s="17" t="s">
        <v>1</v>
      </c>
      <c r="I46" s="17" t="s">
        <v>2</v>
      </c>
      <c r="J46" s="17" t="s">
        <v>0</v>
      </c>
    </row>
    <row r="47" spans="1:10" ht="11.25">
      <c r="A47" s="17">
        <v>1</v>
      </c>
      <c r="B47" s="17">
        <v>2</v>
      </c>
      <c r="C47" s="17">
        <v>3</v>
      </c>
      <c r="D47" s="17">
        <v>4</v>
      </c>
      <c r="E47" s="17">
        <v>5</v>
      </c>
      <c r="F47" s="17">
        <v>6</v>
      </c>
      <c r="G47" s="17">
        <v>7</v>
      </c>
      <c r="H47" s="17" t="s">
        <v>38</v>
      </c>
      <c r="I47" s="17">
        <v>9</v>
      </c>
      <c r="J47" s="17" t="s">
        <v>39</v>
      </c>
    </row>
    <row r="48" spans="1:10" ht="11.25">
      <c r="A48" s="21">
        <v>1</v>
      </c>
      <c r="B48" s="40" t="s">
        <v>81</v>
      </c>
      <c r="C48" s="40">
        <v>18</v>
      </c>
      <c r="D48" s="41">
        <v>0</v>
      </c>
      <c r="E48" s="18" t="s">
        <v>29</v>
      </c>
      <c r="F48" s="18"/>
      <c r="G48" s="32"/>
      <c r="H48" s="33">
        <f aca="true" t="shared" si="2" ref="H48:H55">ROUND(C48*G48,2)</f>
        <v>0</v>
      </c>
      <c r="I48" s="36"/>
      <c r="J48" s="33">
        <f aca="true" t="shared" si="3" ref="J48:J55">ROUND(H48*I48+H48,2)</f>
        <v>0</v>
      </c>
    </row>
    <row r="49" spans="1:10" ht="11.25">
      <c r="A49" s="21">
        <v>2</v>
      </c>
      <c r="B49" s="40" t="s">
        <v>82</v>
      </c>
      <c r="C49" s="40">
        <v>9</v>
      </c>
      <c r="D49" s="41">
        <v>0</v>
      </c>
      <c r="E49" s="18" t="s">
        <v>29</v>
      </c>
      <c r="F49" s="18"/>
      <c r="G49" s="32"/>
      <c r="H49" s="33">
        <f t="shared" si="2"/>
        <v>0</v>
      </c>
      <c r="I49" s="36"/>
      <c r="J49" s="33">
        <f t="shared" si="3"/>
        <v>0</v>
      </c>
    </row>
    <row r="50" spans="1:10" ht="11.25">
      <c r="A50" s="21">
        <v>3</v>
      </c>
      <c r="B50" s="40" t="s">
        <v>83</v>
      </c>
      <c r="C50" s="40">
        <v>9</v>
      </c>
      <c r="D50" s="41">
        <v>0</v>
      </c>
      <c r="E50" s="18" t="s">
        <v>29</v>
      </c>
      <c r="F50" s="18"/>
      <c r="G50" s="32"/>
      <c r="H50" s="33">
        <f t="shared" si="2"/>
        <v>0</v>
      </c>
      <c r="I50" s="36"/>
      <c r="J50" s="33">
        <f t="shared" si="3"/>
        <v>0</v>
      </c>
    </row>
    <row r="51" spans="1:10" ht="11.25">
      <c r="A51" s="21">
        <v>4</v>
      </c>
      <c r="B51" s="40" t="s">
        <v>84</v>
      </c>
      <c r="C51" s="40">
        <v>36</v>
      </c>
      <c r="D51" s="41">
        <v>0</v>
      </c>
      <c r="E51" s="18" t="s">
        <v>29</v>
      </c>
      <c r="F51" s="18"/>
      <c r="G51" s="32"/>
      <c r="H51" s="33">
        <f t="shared" si="2"/>
        <v>0</v>
      </c>
      <c r="I51" s="36"/>
      <c r="J51" s="33">
        <f t="shared" si="3"/>
        <v>0</v>
      </c>
    </row>
    <row r="52" spans="1:10" ht="11.25">
      <c r="A52" s="21">
        <v>5</v>
      </c>
      <c r="B52" s="40" t="s">
        <v>85</v>
      </c>
      <c r="C52" s="40">
        <v>9</v>
      </c>
      <c r="D52" s="41">
        <v>0</v>
      </c>
      <c r="E52" s="18" t="s">
        <v>29</v>
      </c>
      <c r="F52" s="18"/>
      <c r="G52" s="32"/>
      <c r="H52" s="33">
        <f t="shared" si="2"/>
        <v>0</v>
      </c>
      <c r="I52" s="36"/>
      <c r="J52" s="33">
        <f t="shared" si="3"/>
        <v>0</v>
      </c>
    </row>
    <row r="53" spans="1:10" ht="11.25">
      <c r="A53" s="21">
        <v>6</v>
      </c>
      <c r="B53" s="40" t="s">
        <v>86</v>
      </c>
      <c r="C53" s="40">
        <v>36</v>
      </c>
      <c r="D53" s="41">
        <v>0</v>
      </c>
      <c r="E53" s="18" t="s">
        <v>29</v>
      </c>
      <c r="F53" s="18"/>
      <c r="G53" s="32"/>
      <c r="H53" s="33">
        <f t="shared" si="2"/>
        <v>0</v>
      </c>
      <c r="I53" s="36"/>
      <c r="J53" s="33">
        <f t="shared" si="3"/>
        <v>0</v>
      </c>
    </row>
    <row r="54" spans="1:10" ht="11.25">
      <c r="A54" s="21">
        <v>7</v>
      </c>
      <c r="B54" s="40" t="s">
        <v>87</v>
      </c>
      <c r="C54" s="40">
        <v>9</v>
      </c>
      <c r="D54" s="41">
        <v>0</v>
      </c>
      <c r="E54" s="18"/>
      <c r="F54" s="18"/>
      <c r="G54" s="32"/>
      <c r="H54" s="33">
        <f t="shared" si="2"/>
        <v>0</v>
      </c>
      <c r="I54" s="36"/>
      <c r="J54" s="33">
        <f t="shared" si="3"/>
        <v>0</v>
      </c>
    </row>
    <row r="55" spans="1:10" ht="11.25">
      <c r="A55" s="21">
        <v>8</v>
      </c>
      <c r="B55" s="40" t="s">
        <v>88</v>
      </c>
      <c r="C55" s="40">
        <v>36</v>
      </c>
      <c r="D55" s="41">
        <v>0</v>
      </c>
      <c r="E55" s="18"/>
      <c r="F55" s="18"/>
      <c r="G55" s="32"/>
      <c r="H55" s="33">
        <f t="shared" si="2"/>
        <v>0</v>
      </c>
      <c r="I55" s="36"/>
      <c r="J55" s="33">
        <f t="shared" si="3"/>
        <v>0</v>
      </c>
    </row>
    <row r="56" spans="1:10" ht="11.25">
      <c r="A56" s="25"/>
      <c r="C56" s="25"/>
      <c r="D56" s="25"/>
      <c r="E56" s="25"/>
      <c r="F56" s="26" t="s">
        <v>34</v>
      </c>
      <c r="G56" s="26" t="s">
        <v>7</v>
      </c>
      <c r="H56" s="30">
        <f>SUM(H48:H55)</f>
        <v>0</v>
      </c>
      <c r="I56" s="31"/>
      <c r="J56" s="30">
        <f>SUM(J48:J55)</f>
        <v>0</v>
      </c>
    </row>
    <row r="57" spans="1:6" ht="11.25">
      <c r="A57" s="25"/>
      <c r="B57" s="34"/>
      <c r="C57" s="25"/>
      <c r="D57" s="25"/>
      <c r="E57" s="25"/>
      <c r="F57" s="25"/>
    </row>
    <row r="58" spans="1:6" ht="11.25">
      <c r="A58" s="25"/>
      <c r="B58" s="25"/>
      <c r="C58" s="25"/>
      <c r="D58" s="25"/>
      <c r="E58" s="25"/>
      <c r="F58" s="25"/>
    </row>
    <row r="59" ht="11.25">
      <c r="A59" s="29" t="s">
        <v>48</v>
      </c>
    </row>
    <row r="60" spans="1:10" ht="56.25">
      <c r="A60" s="16" t="s">
        <v>3</v>
      </c>
      <c r="B60" s="16" t="s">
        <v>4</v>
      </c>
      <c r="C60" s="16" t="s">
        <v>32</v>
      </c>
      <c r="D60" s="17" t="s">
        <v>35</v>
      </c>
      <c r="E60" s="17" t="s">
        <v>37</v>
      </c>
      <c r="F60" s="17" t="s">
        <v>36</v>
      </c>
      <c r="G60" s="17" t="s">
        <v>5</v>
      </c>
      <c r="H60" s="17" t="s">
        <v>1</v>
      </c>
      <c r="I60" s="17" t="s">
        <v>2</v>
      </c>
      <c r="J60" s="17" t="s">
        <v>0</v>
      </c>
    </row>
    <row r="61" spans="1:10" ht="11.25">
      <c r="A61" s="17">
        <v>1</v>
      </c>
      <c r="B61" s="17">
        <v>2</v>
      </c>
      <c r="C61" s="17">
        <v>3</v>
      </c>
      <c r="D61" s="17">
        <v>4</v>
      </c>
      <c r="E61" s="17">
        <v>5</v>
      </c>
      <c r="F61" s="17">
        <v>6</v>
      </c>
      <c r="G61" s="17">
        <v>7</v>
      </c>
      <c r="H61" s="17" t="s">
        <v>38</v>
      </c>
      <c r="I61" s="17">
        <v>9</v>
      </c>
      <c r="J61" s="17" t="s">
        <v>39</v>
      </c>
    </row>
    <row r="62" spans="1:10" ht="11.25">
      <c r="A62" s="20">
        <v>1</v>
      </c>
      <c r="B62" s="40" t="s">
        <v>89</v>
      </c>
      <c r="C62" s="40">
        <v>60</v>
      </c>
      <c r="D62" s="41">
        <v>0</v>
      </c>
      <c r="E62" s="18" t="s">
        <v>29</v>
      </c>
      <c r="F62" s="18"/>
      <c r="G62" s="32"/>
      <c r="H62" s="33">
        <f>ROUND(C62*G62,2)</f>
        <v>0</v>
      </c>
      <c r="I62" s="36"/>
      <c r="J62" s="33">
        <f>ROUND(H62*I62+H62,2)</f>
        <v>0</v>
      </c>
    </row>
    <row r="63" spans="1:10" ht="11.25">
      <c r="A63" s="20">
        <v>2</v>
      </c>
      <c r="B63" s="40" t="s">
        <v>90</v>
      </c>
      <c r="C63" s="40">
        <v>60</v>
      </c>
      <c r="D63" s="41">
        <v>0</v>
      </c>
      <c r="E63" s="18" t="s">
        <v>29</v>
      </c>
      <c r="F63" s="18"/>
      <c r="G63" s="32"/>
      <c r="H63" s="33">
        <f>ROUND(C63*G63,2)</f>
        <v>0</v>
      </c>
      <c r="I63" s="36"/>
      <c r="J63" s="33">
        <f>ROUND(H63*I63+H63,2)</f>
        <v>0</v>
      </c>
    </row>
    <row r="64" spans="1:10" ht="11.25">
      <c r="A64" s="20">
        <v>3</v>
      </c>
      <c r="B64" s="40" t="s">
        <v>91</v>
      </c>
      <c r="C64" s="40">
        <v>18</v>
      </c>
      <c r="D64" s="41">
        <v>0</v>
      </c>
      <c r="E64" s="18" t="s">
        <v>29</v>
      </c>
      <c r="F64" s="18"/>
      <c r="G64" s="32"/>
      <c r="H64" s="33">
        <f>ROUND(C64*G64,2)</f>
        <v>0</v>
      </c>
      <c r="I64" s="36"/>
      <c r="J64" s="33">
        <f>ROUND(H64*I64+H64,2)</f>
        <v>0</v>
      </c>
    </row>
    <row r="65" spans="1:10" ht="11.25">
      <c r="A65" s="20">
        <v>4</v>
      </c>
      <c r="B65" s="40" t="s">
        <v>43</v>
      </c>
      <c r="C65" s="40">
        <v>18</v>
      </c>
      <c r="D65" s="41">
        <v>0</v>
      </c>
      <c r="E65" s="18" t="s">
        <v>29</v>
      </c>
      <c r="F65" s="18"/>
      <c r="G65" s="32"/>
      <c r="H65" s="33">
        <f>ROUND(C65*G65,2)</f>
        <v>0</v>
      </c>
      <c r="I65" s="36"/>
      <c r="J65" s="33">
        <f>ROUND(H65*I65+H65,2)</f>
        <v>0</v>
      </c>
    </row>
    <row r="66" spans="1:10" ht="11.25">
      <c r="A66" s="25"/>
      <c r="B66" s="25"/>
      <c r="C66" s="25"/>
      <c r="D66" s="25"/>
      <c r="E66" s="25"/>
      <c r="F66" s="26" t="s">
        <v>49</v>
      </c>
      <c r="G66" s="26" t="s">
        <v>7</v>
      </c>
      <c r="H66" s="30">
        <f>SUM(H62:H65)</f>
        <v>0</v>
      </c>
      <c r="I66" s="31"/>
      <c r="J66" s="30">
        <f>SUM(J62:J65)</f>
        <v>0</v>
      </c>
    </row>
    <row r="67" spans="1:6" ht="11.25">
      <c r="A67" s="25"/>
      <c r="B67" s="25"/>
      <c r="C67" s="25"/>
      <c r="D67" s="25"/>
      <c r="E67" s="25"/>
      <c r="F67" s="25"/>
    </row>
    <row r="68" spans="1:6" ht="11.25">
      <c r="A68" s="25"/>
      <c r="B68" s="25"/>
      <c r="C68" s="25"/>
      <c r="D68" s="25"/>
      <c r="E68" s="25"/>
      <c r="F68" s="25"/>
    </row>
    <row r="69" spans="1:6" ht="11.25">
      <c r="A69" s="25"/>
      <c r="B69" s="25"/>
      <c r="C69" s="25"/>
      <c r="D69" s="25"/>
      <c r="E69" s="25"/>
      <c r="F69" s="25"/>
    </row>
    <row r="70" spans="1:6" ht="11.25">
      <c r="A70" s="29" t="s">
        <v>50</v>
      </c>
      <c r="B70" s="25"/>
      <c r="C70" s="25"/>
      <c r="D70" s="25"/>
      <c r="E70" s="25"/>
      <c r="F70" s="25"/>
    </row>
    <row r="71" spans="1:10" ht="56.25">
      <c r="A71" s="16" t="s">
        <v>3</v>
      </c>
      <c r="B71" s="16" t="s">
        <v>4</v>
      </c>
      <c r="C71" s="16" t="s">
        <v>32</v>
      </c>
      <c r="D71" s="17" t="s">
        <v>35</v>
      </c>
      <c r="E71" s="17" t="s">
        <v>37</v>
      </c>
      <c r="F71" s="17" t="s">
        <v>36</v>
      </c>
      <c r="G71" s="17" t="s">
        <v>5</v>
      </c>
      <c r="H71" s="17" t="s">
        <v>1</v>
      </c>
      <c r="I71" s="17" t="s">
        <v>2</v>
      </c>
      <c r="J71" s="17" t="s">
        <v>0</v>
      </c>
    </row>
    <row r="72" spans="1:10" ht="11.25">
      <c r="A72" s="17">
        <v>1</v>
      </c>
      <c r="B72" s="17">
        <v>2</v>
      </c>
      <c r="C72" s="17">
        <v>3</v>
      </c>
      <c r="D72" s="17">
        <v>4</v>
      </c>
      <c r="E72" s="17">
        <v>5</v>
      </c>
      <c r="F72" s="17">
        <v>6</v>
      </c>
      <c r="G72" s="17">
        <v>7</v>
      </c>
      <c r="H72" s="17" t="s">
        <v>38</v>
      </c>
      <c r="I72" s="17">
        <v>9</v>
      </c>
      <c r="J72" s="17" t="s">
        <v>39</v>
      </c>
    </row>
    <row r="73" spans="1:10" ht="11.25">
      <c r="A73" s="20">
        <v>1</v>
      </c>
      <c r="B73" s="22" t="s">
        <v>92</v>
      </c>
      <c r="C73" s="22">
        <v>120</v>
      </c>
      <c r="D73" s="17">
        <v>15</v>
      </c>
      <c r="E73" s="18"/>
      <c r="F73" s="18"/>
      <c r="G73" s="35"/>
      <c r="H73" s="33">
        <f>ROUND(C73*G73,2)</f>
        <v>0</v>
      </c>
      <c r="I73" s="36"/>
      <c r="J73" s="33">
        <f>ROUND(H73*I73+H73,2)</f>
        <v>0</v>
      </c>
    </row>
    <row r="74" spans="1:10" ht="11.25">
      <c r="A74" s="20"/>
      <c r="B74" s="22" t="s">
        <v>54</v>
      </c>
      <c r="C74" s="22">
        <v>30</v>
      </c>
      <c r="D74" s="41">
        <v>0</v>
      </c>
      <c r="E74" s="18"/>
      <c r="F74" s="18"/>
      <c r="G74" s="35"/>
      <c r="H74" s="33"/>
      <c r="I74" s="36"/>
      <c r="J74" s="33"/>
    </row>
    <row r="75" spans="1:10" ht="11.25">
      <c r="A75" s="20"/>
      <c r="B75" s="22" t="s">
        <v>93</v>
      </c>
      <c r="C75" s="22">
        <v>450</v>
      </c>
      <c r="D75" s="41">
        <v>0</v>
      </c>
      <c r="E75" s="18"/>
      <c r="F75" s="18"/>
      <c r="G75" s="35"/>
      <c r="H75" s="33"/>
      <c r="I75" s="36"/>
      <c r="J75" s="33"/>
    </row>
    <row r="76" spans="1:10" ht="11.25">
      <c r="A76" s="20"/>
      <c r="B76" s="22" t="s">
        <v>94</v>
      </c>
      <c r="C76" s="22">
        <v>18</v>
      </c>
      <c r="D76" s="41">
        <v>0</v>
      </c>
      <c r="E76" s="18"/>
      <c r="F76" s="18"/>
      <c r="G76" s="35"/>
      <c r="H76" s="33"/>
      <c r="I76" s="36"/>
      <c r="J76" s="33"/>
    </row>
    <row r="77" spans="1:10" ht="11.25">
      <c r="A77" s="20"/>
      <c r="B77" s="22" t="s">
        <v>95</v>
      </c>
      <c r="C77" s="22">
        <v>60</v>
      </c>
      <c r="D77" s="41">
        <v>0</v>
      </c>
      <c r="E77" s="18"/>
      <c r="F77" s="18"/>
      <c r="G77" s="35"/>
      <c r="H77" s="33"/>
      <c r="I77" s="36"/>
      <c r="J77" s="33"/>
    </row>
    <row r="78" spans="1:10" ht="11.25">
      <c r="A78" s="20"/>
      <c r="B78" s="22" t="s">
        <v>96</v>
      </c>
      <c r="C78" s="22">
        <v>240</v>
      </c>
      <c r="D78" s="41">
        <v>0</v>
      </c>
      <c r="E78" s="18"/>
      <c r="F78" s="18"/>
      <c r="G78" s="35"/>
      <c r="H78" s="33"/>
      <c r="I78" s="36"/>
      <c r="J78" s="33"/>
    </row>
    <row r="79" spans="1:10" ht="11.25">
      <c r="A79" s="20"/>
      <c r="B79" s="22" t="s">
        <v>97</v>
      </c>
      <c r="C79" s="22">
        <v>30</v>
      </c>
      <c r="D79" s="41">
        <v>0</v>
      </c>
      <c r="E79" s="18"/>
      <c r="F79" s="18"/>
      <c r="G79" s="35"/>
      <c r="H79" s="33"/>
      <c r="I79" s="36"/>
      <c r="J79" s="33"/>
    </row>
    <row r="80" spans="1:10" ht="11.25">
      <c r="A80" s="20"/>
      <c r="B80" s="22" t="s">
        <v>98</v>
      </c>
      <c r="C80" s="22">
        <v>180</v>
      </c>
      <c r="D80" s="41">
        <v>0</v>
      </c>
      <c r="E80" s="18"/>
      <c r="F80" s="18"/>
      <c r="G80" s="35"/>
      <c r="H80" s="33"/>
      <c r="I80" s="36"/>
      <c r="J80" s="33"/>
    </row>
    <row r="81" spans="1:10" ht="11.25">
      <c r="A81" s="20"/>
      <c r="B81" s="22" t="s">
        <v>99</v>
      </c>
      <c r="C81" s="22">
        <v>450</v>
      </c>
      <c r="D81" s="41">
        <v>0</v>
      </c>
      <c r="E81" s="18"/>
      <c r="F81" s="18"/>
      <c r="G81" s="35"/>
      <c r="H81" s="33"/>
      <c r="I81" s="36"/>
      <c r="J81" s="33"/>
    </row>
    <row r="82" spans="1:10" ht="11.25">
      <c r="A82" s="20"/>
      <c r="B82" s="22" t="s">
        <v>100</v>
      </c>
      <c r="C82" s="22">
        <v>18</v>
      </c>
      <c r="D82" s="17">
        <v>6</v>
      </c>
      <c r="E82" s="18"/>
      <c r="F82" s="18"/>
      <c r="G82" s="35"/>
      <c r="H82" s="33"/>
      <c r="I82" s="36"/>
      <c r="J82" s="33"/>
    </row>
    <row r="83" spans="1:10" ht="11.25">
      <c r="A83" s="20"/>
      <c r="B83" s="22" t="s">
        <v>101</v>
      </c>
      <c r="C83" s="22">
        <v>18</v>
      </c>
      <c r="D83" s="41">
        <v>0</v>
      </c>
      <c r="E83" s="18"/>
      <c r="F83" s="18"/>
      <c r="G83" s="35"/>
      <c r="H83" s="33"/>
      <c r="I83" s="36"/>
      <c r="J83" s="33"/>
    </row>
    <row r="84" spans="1:10" ht="11.25">
      <c r="A84" s="20"/>
      <c r="B84" s="22" t="s">
        <v>102</v>
      </c>
      <c r="C84" s="22">
        <v>18</v>
      </c>
      <c r="D84" s="41">
        <v>0</v>
      </c>
      <c r="E84" s="18"/>
      <c r="F84" s="18"/>
      <c r="G84" s="35"/>
      <c r="H84" s="33"/>
      <c r="I84" s="36"/>
      <c r="J84" s="33"/>
    </row>
    <row r="85" spans="1:10" ht="11.25">
      <c r="A85" s="20"/>
      <c r="B85" s="22" t="s">
        <v>103</v>
      </c>
      <c r="C85" s="22">
        <v>600</v>
      </c>
      <c r="D85" s="41">
        <v>0</v>
      </c>
      <c r="E85" s="18"/>
      <c r="F85" s="18"/>
      <c r="G85" s="35"/>
      <c r="H85" s="33"/>
      <c r="I85" s="36"/>
      <c r="J85" s="33"/>
    </row>
    <row r="86" spans="1:10" ht="11.25">
      <c r="A86" s="20"/>
      <c r="B86" s="22" t="s">
        <v>104</v>
      </c>
      <c r="C86" s="22">
        <v>18</v>
      </c>
      <c r="D86" s="17">
        <v>4</v>
      </c>
      <c r="E86" s="18"/>
      <c r="F86" s="18"/>
      <c r="G86" s="35"/>
      <c r="H86" s="33"/>
      <c r="I86" s="36"/>
      <c r="J86" s="33"/>
    </row>
    <row r="87" spans="1:10" ht="11.25">
      <c r="A87" s="25"/>
      <c r="B87" s="25"/>
      <c r="C87" s="25"/>
      <c r="D87" s="25"/>
      <c r="E87" s="25"/>
      <c r="F87" s="26" t="s">
        <v>53</v>
      </c>
      <c r="G87" s="26" t="s">
        <v>7</v>
      </c>
      <c r="H87" s="30">
        <f>SUM(H73:H86)</f>
        <v>0</v>
      </c>
      <c r="I87" s="31"/>
      <c r="J87" s="30">
        <f>SUM(J73:J86)</f>
        <v>0</v>
      </c>
    </row>
    <row r="88" spans="1:6" ht="11.25">
      <c r="A88" s="25"/>
      <c r="B88" s="25"/>
      <c r="C88" s="25"/>
      <c r="D88" s="25"/>
      <c r="E88" s="25"/>
      <c r="F88" s="25"/>
    </row>
    <row r="89" spans="1:6" ht="11.25">
      <c r="A89" s="25"/>
      <c r="B89" s="25"/>
      <c r="C89" s="25"/>
      <c r="D89" s="25"/>
      <c r="E89" s="25"/>
      <c r="F89" s="25"/>
    </row>
    <row r="90" spans="1:6" ht="11.25">
      <c r="A90" s="25"/>
      <c r="B90" s="25"/>
      <c r="C90" s="25"/>
      <c r="D90" s="25"/>
      <c r="E90" s="25"/>
      <c r="F90" s="25"/>
    </row>
    <row r="91" spans="1:6" ht="11.25">
      <c r="A91" s="25"/>
      <c r="B91" s="25"/>
      <c r="C91" s="25"/>
      <c r="D91" s="25"/>
      <c r="E91" s="25"/>
      <c r="F91" s="25"/>
    </row>
    <row r="92" spans="1:6" ht="11.25">
      <c r="A92" s="29" t="s">
        <v>51</v>
      </c>
      <c r="B92" s="25"/>
      <c r="C92" s="25"/>
      <c r="D92" s="25"/>
      <c r="E92" s="25"/>
      <c r="F92" s="25"/>
    </row>
    <row r="93" spans="1:10" ht="56.25">
      <c r="A93" s="37" t="s">
        <v>3</v>
      </c>
      <c r="B93" s="16" t="s">
        <v>4</v>
      </c>
      <c r="C93" s="16" t="s">
        <v>32</v>
      </c>
      <c r="D93" s="17" t="s">
        <v>35</v>
      </c>
      <c r="E93" s="17" t="s">
        <v>37</v>
      </c>
      <c r="F93" s="17" t="s">
        <v>36</v>
      </c>
      <c r="G93" s="17" t="s">
        <v>5</v>
      </c>
      <c r="H93" s="17" t="s">
        <v>1</v>
      </c>
      <c r="I93" s="17" t="s">
        <v>2</v>
      </c>
      <c r="J93" s="17" t="s">
        <v>0</v>
      </c>
    </row>
    <row r="94" spans="1:10" ht="11.25">
      <c r="A94" s="38">
        <v>1</v>
      </c>
      <c r="B94" s="17">
        <v>2</v>
      </c>
      <c r="C94" s="17">
        <v>3</v>
      </c>
      <c r="D94" s="17">
        <v>4</v>
      </c>
      <c r="E94" s="17">
        <v>5</v>
      </c>
      <c r="F94" s="17">
        <v>6</v>
      </c>
      <c r="G94" s="17">
        <v>7</v>
      </c>
      <c r="H94" s="17" t="s">
        <v>38</v>
      </c>
      <c r="I94" s="17">
        <v>9</v>
      </c>
      <c r="J94" s="17" t="s">
        <v>39</v>
      </c>
    </row>
    <row r="95" spans="1:10" ht="11.25">
      <c r="A95" s="38"/>
      <c r="B95" s="22" t="s">
        <v>105</v>
      </c>
      <c r="C95" s="17">
        <v>2400</v>
      </c>
      <c r="D95" s="41">
        <v>0</v>
      </c>
      <c r="E95" s="17"/>
      <c r="F95" s="17"/>
      <c r="G95" s="17"/>
      <c r="H95" s="17"/>
      <c r="I95" s="17"/>
      <c r="J95" s="17"/>
    </row>
    <row r="96" spans="1:10" ht="11.25">
      <c r="A96" s="38"/>
      <c r="B96" s="22" t="s">
        <v>106</v>
      </c>
      <c r="C96" s="17">
        <v>900</v>
      </c>
      <c r="D96" s="41">
        <v>0</v>
      </c>
      <c r="E96" s="17"/>
      <c r="F96" s="17"/>
      <c r="G96" s="17"/>
      <c r="H96" s="17"/>
      <c r="I96" s="17"/>
      <c r="J96" s="17"/>
    </row>
    <row r="97" spans="1:10" ht="11.25">
      <c r="A97" s="38"/>
      <c r="B97" s="22" t="s">
        <v>107</v>
      </c>
      <c r="C97" s="17">
        <v>1500</v>
      </c>
      <c r="D97" s="41">
        <v>0</v>
      </c>
      <c r="E97" s="17"/>
      <c r="F97" s="17"/>
      <c r="G97" s="17"/>
      <c r="H97" s="17"/>
      <c r="I97" s="17"/>
      <c r="J97" s="17"/>
    </row>
    <row r="98" spans="1:10" ht="11.25">
      <c r="A98" s="18">
        <v>1</v>
      </c>
      <c r="B98" s="22" t="s">
        <v>108</v>
      </c>
      <c r="C98" s="20">
        <v>30</v>
      </c>
      <c r="D98" s="41">
        <v>0</v>
      </c>
      <c r="E98" s="18"/>
      <c r="F98" s="18"/>
      <c r="G98" s="35"/>
      <c r="H98" s="33">
        <f>ROUND(C98*G98,2)</f>
        <v>0</v>
      </c>
      <c r="I98" s="36"/>
      <c r="J98" s="33">
        <f>SUM(H98:I98)</f>
        <v>0</v>
      </c>
    </row>
    <row r="99" spans="1:10" ht="11.25">
      <c r="A99" s="25"/>
      <c r="B99" s="25"/>
      <c r="C99" s="25"/>
      <c r="D99" s="25"/>
      <c r="E99" s="25"/>
      <c r="F99" s="26" t="s">
        <v>52</v>
      </c>
      <c r="G99" s="26" t="s">
        <v>7</v>
      </c>
      <c r="H99" s="30">
        <f>SUM(H98)</f>
        <v>0</v>
      </c>
      <c r="I99" s="31"/>
      <c r="J99" s="30">
        <f>SUM(J87)</f>
        <v>0</v>
      </c>
    </row>
    <row r="100" spans="1:6" ht="11.25">
      <c r="A100" s="25"/>
      <c r="B100" s="25"/>
      <c r="C100" s="25"/>
      <c r="D100" s="25"/>
      <c r="E100" s="25"/>
      <c r="F100" s="25"/>
    </row>
  </sheetData>
  <sheetProtection/>
  <mergeCells count="4">
    <mergeCell ref="A5:J5"/>
    <mergeCell ref="A4:J4"/>
    <mergeCell ref="A3:J3"/>
    <mergeCell ref="A2:J2"/>
  </mergeCells>
  <printOptions horizontalCentered="1"/>
  <pageMargins left="0.1968503937007874" right="0.1968503937007874" top="0.5905511811023623" bottom="0.5118110236220472" header="0.15748031496062992" footer="0.15748031496062992"/>
  <pageSetup horizontalDpi="600" verticalDpi="600" orientation="landscape" paperSize="9" scale="95" r:id="rId1"/>
  <headerFooter alignWithMargins="0">
    <oddHeader>&amp;L&amp;"-,Pogrubiony"&amp;9Numer sprawy 91/UODL/ZP/U/2023
&amp;C&amp;"-,Pogrubiony"FORMULARZ CENOWY&amp;R&amp;"-,Pogrubiony"Załącznik Nr 3</oddHeader>
    <oddFooter>&amp;L&amp;"-,Standardowy"&amp;8Strona &amp;P z &amp;N&amp;R............................................................................................................
(data i podpis upoważnionego przedstawiciela wykonawcy)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 ZOZ USK 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Uzytkownik</dc:creator>
  <cp:keywords/>
  <dc:description/>
  <cp:lastModifiedBy>Aleksandra Kulbat</cp:lastModifiedBy>
  <cp:lastPrinted>2023-07-10T08:56:54Z</cp:lastPrinted>
  <dcterms:created xsi:type="dcterms:W3CDTF">2004-10-19T06:14:32Z</dcterms:created>
  <dcterms:modified xsi:type="dcterms:W3CDTF">2023-09-21T06:30:45Z</dcterms:modified>
  <cp:category/>
  <cp:version/>
  <cp:contentType/>
  <cp:contentStatus/>
</cp:coreProperties>
</file>