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amowienia1\Moje dokumenty1\R O K   2 0 2 0\4 ZP 2020 - WORKI POLIETYLENOWE_E\4_ZP_2020_SIWZ\"/>
    </mc:Choice>
  </mc:AlternateContent>
  <bookViews>
    <workbookView xWindow="0" yWindow="0" windowWidth="13320" windowHeight="11130" tabRatio="895"/>
  </bookViews>
  <sheets>
    <sheet name="4-ZP-2020" sheetId="6" r:id="rId1"/>
  </sheets>
  <definedNames>
    <definedName name="_xlnm.Print_Area" localSheetId="0">'4-ZP-2020'!$A$1:$J$54</definedName>
  </definedNames>
  <calcPr calcId="162913"/>
</workbook>
</file>

<file path=xl/calcChain.xml><?xml version="1.0" encoding="utf-8"?>
<calcChain xmlns="http://schemas.openxmlformats.org/spreadsheetml/2006/main">
  <c r="F39" i="6" l="1"/>
  <c r="F40" i="6" l="1"/>
  <c r="F5" i="6"/>
  <c r="F6" i="6"/>
  <c r="F7" i="6"/>
  <c r="F8" i="6"/>
  <c r="F9" i="6"/>
  <c r="F10" i="6"/>
  <c r="F11" i="6"/>
  <c r="F12" i="6"/>
  <c r="F13" i="6"/>
  <c r="F15" i="6" s="1"/>
  <c r="F14" i="6"/>
  <c r="F4" i="6"/>
  <c r="G39" i="6" l="1"/>
  <c r="G40" i="6" s="1"/>
  <c r="G5" i="6"/>
  <c r="I5" i="6" s="1"/>
  <c r="G6" i="6"/>
  <c r="I6" i="6" s="1"/>
  <c r="G7" i="6"/>
  <c r="I7" i="6" s="1"/>
  <c r="G8" i="6"/>
  <c r="I8" i="6" s="1"/>
  <c r="G9" i="6"/>
  <c r="I9" i="6" s="1"/>
  <c r="G10" i="6"/>
  <c r="I10" i="6" s="1"/>
  <c r="G11" i="6"/>
  <c r="I11" i="6" s="1"/>
  <c r="G12" i="6"/>
  <c r="I12" i="6" s="1"/>
  <c r="G13" i="6"/>
  <c r="I13" i="6" s="1"/>
  <c r="G14" i="6"/>
  <c r="I14" i="6" s="1"/>
  <c r="I39" i="6" l="1"/>
  <c r="I40" i="6" s="1"/>
  <c r="G4" i="6" l="1"/>
  <c r="I4" i="6" s="1"/>
  <c r="I15" i="6" l="1"/>
  <c r="G15" i="6"/>
</calcChain>
</file>

<file path=xl/sharedStrings.xml><?xml version="1.0" encoding="utf-8"?>
<sst xmlns="http://schemas.openxmlformats.org/spreadsheetml/2006/main" count="133" uniqueCount="69">
  <si>
    <t>Lp.</t>
  </si>
  <si>
    <t>Przedmiot zamówienia</t>
  </si>
  <si>
    <t xml:space="preserve">Cena jednostkowa  netto </t>
  </si>
  <si>
    <t>Producent/ Nazwa handlowa produktu / Numer katalogowy</t>
  </si>
  <si>
    <t>a</t>
  </si>
  <si>
    <t>b</t>
  </si>
  <si>
    <t>c</t>
  </si>
  <si>
    <t>d</t>
  </si>
  <si>
    <t>e</t>
  </si>
  <si>
    <t>f</t>
  </si>
  <si>
    <t>g</t>
  </si>
  <si>
    <t>h</t>
  </si>
  <si>
    <t>1.</t>
  </si>
  <si>
    <t>2.</t>
  </si>
  <si>
    <t>UWAGA:</t>
  </si>
  <si>
    <t>RAZEM:</t>
  </si>
  <si>
    <t>►</t>
  </si>
  <si>
    <t>Zamawiający zastrzega, iż ocenie zostanie poddana tylko ta oferta, która będzie zawierała 100% oferowanych propozycji cenowych.</t>
  </si>
  <si>
    <t xml:space="preserve">Formularz zawiera formuły ułatwiajace sporządzenie oferty. </t>
  </si>
  <si>
    <t>3.</t>
  </si>
  <si>
    <t>4.</t>
  </si>
  <si>
    <t xml:space="preserve">Wartość brutto </t>
  </si>
  <si>
    <t xml:space="preserve">Wartość netto </t>
  </si>
  <si>
    <t>VAT (%)</t>
  </si>
  <si>
    <t>5.</t>
  </si>
  <si>
    <t>6.</t>
  </si>
  <si>
    <t>Jed.                 miary</t>
  </si>
  <si>
    <t>i</t>
  </si>
  <si>
    <t>7.</t>
  </si>
  <si>
    <t>op</t>
  </si>
  <si>
    <t xml:space="preserve">Szacunkowa ilość 
</t>
  </si>
  <si>
    <t>DEKLAROWANE TERMINY:</t>
  </si>
  <si>
    <t>dni</t>
  </si>
  <si>
    <t>8.</t>
  </si>
  <si>
    <t>9.</t>
  </si>
  <si>
    <t>10.</t>
  </si>
  <si>
    <t>11.</t>
  </si>
  <si>
    <r>
      <t xml:space="preserve">Worki polietylenowe </t>
    </r>
    <r>
      <rPr>
        <b/>
        <sz val="8"/>
        <color indexed="8"/>
        <rFont val="Tahoma"/>
        <family val="2"/>
        <charset val="238"/>
      </rPr>
      <t>czarne</t>
    </r>
    <r>
      <rPr>
        <sz val="8"/>
        <color indexed="8"/>
        <rFont val="Tahoma"/>
        <family val="2"/>
        <charset val="238"/>
      </rPr>
      <t xml:space="preserve">, rozmiar 50 x 50cm, grubość minimum 0,04 mm </t>
    </r>
    <r>
      <rPr>
        <b/>
        <sz val="8"/>
        <color indexed="8"/>
        <rFont val="Tahoma"/>
        <family val="2"/>
        <charset val="238"/>
      </rPr>
      <t>1op. = 10szt. Rolki</t>
    </r>
  </si>
  <si>
    <r>
      <t>Worki polietylenowe</t>
    </r>
    <r>
      <rPr>
        <b/>
        <sz val="8"/>
        <color indexed="8"/>
        <rFont val="Tahoma"/>
        <family val="2"/>
        <charset val="238"/>
      </rPr>
      <t xml:space="preserve"> czarne</t>
    </r>
    <r>
      <rPr>
        <sz val="8"/>
        <color indexed="8"/>
        <rFont val="Tahoma"/>
        <family val="2"/>
        <charset val="238"/>
      </rPr>
      <t xml:space="preserve">, rozmiar 90 x 100cm, grubość minimum 0,06 mm </t>
    </r>
    <r>
      <rPr>
        <b/>
        <sz val="8"/>
        <color indexed="8"/>
        <rFont val="Tahoma"/>
        <family val="2"/>
        <charset val="238"/>
      </rPr>
      <t>1op. = 10szt. Rolki</t>
    </r>
  </si>
  <si>
    <r>
      <t xml:space="preserve">Worki polietylenowe </t>
    </r>
    <r>
      <rPr>
        <b/>
        <sz val="8"/>
        <color indexed="8"/>
        <rFont val="Tahoma"/>
        <family val="2"/>
        <charset val="238"/>
      </rPr>
      <t>żółte</t>
    </r>
    <r>
      <rPr>
        <sz val="8"/>
        <color indexed="8"/>
        <rFont val="Tahoma"/>
        <family val="2"/>
        <charset val="238"/>
      </rPr>
      <t xml:space="preserve">, rozmiar 70 x 110cm, grubość minimum 0,06 mm </t>
    </r>
    <r>
      <rPr>
        <b/>
        <sz val="8"/>
        <color indexed="8"/>
        <rFont val="Tahoma"/>
        <family val="2"/>
        <charset val="238"/>
      </rPr>
      <t>1op. = 10szt. Rolki</t>
    </r>
  </si>
  <si>
    <r>
      <t xml:space="preserve">Worki polietylenowe </t>
    </r>
    <r>
      <rPr>
        <b/>
        <sz val="8"/>
        <color indexed="8"/>
        <rFont val="Tahoma"/>
        <family val="2"/>
        <charset val="238"/>
      </rPr>
      <t>żółte</t>
    </r>
    <r>
      <rPr>
        <sz val="8"/>
        <color indexed="8"/>
        <rFont val="Tahoma"/>
        <family val="2"/>
        <charset val="238"/>
      </rPr>
      <t xml:space="preserve">, rozmiar 50 x 50cm, grubość minimum 0,04 mm </t>
    </r>
    <r>
      <rPr>
        <b/>
        <sz val="8"/>
        <color indexed="8"/>
        <rFont val="Tahoma"/>
        <family val="2"/>
        <charset val="238"/>
      </rPr>
      <t xml:space="preserve">1op. = 10szt. Rolki </t>
    </r>
  </si>
  <si>
    <r>
      <t>Worki polietylenowe</t>
    </r>
    <r>
      <rPr>
        <b/>
        <sz val="8"/>
        <color indexed="8"/>
        <rFont val="Tahoma"/>
        <family val="2"/>
        <charset val="238"/>
      </rPr>
      <t xml:space="preserve">  zielone</t>
    </r>
    <r>
      <rPr>
        <sz val="8"/>
        <color indexed="8"/>
        <rFont val="Tahoma"/>
        <family val="2"/>
        <charset val="238"/>
      </rPr>
      <t xml:space="preserve">, pojedyncze, rozmiar 90 x 100cm, grubość minimum 0,06 mm </t>
    </r>
    <r>
      <rPr>
        <b/>
        <sz val="8"/>
        <color indexed="8"/>
        <rFont val="Tahoma"/>
        <family val="2"/>
        <charset val="238"/>
      </rPr>
      <t xml:space="preserve">1op. = 10szt. Rolki </t>
    </r>
  </si>
  <si>
    <r>
      <t xml:space="preserve">Worki polietylenowe </t>
    </r>
    <r>
      <rPr>
        <b/>
        <sz val="8"/>
        <color indexed="8"/>
        <rFont val="Tahoma"/>
        <family val="2"/>
        <charset val="238"/>
      </rPr>
      <t>niebieskie</t>
    </r>
    <r>
      <rPr>
        <sz val="8"/>
        <color indexed="8"/>
        <rFont val="Tahoma"/>
        <family val="2"/>
        <charset val="238"/>
      </rPr>
      <t xml:space="preserve">, rozmiar 50 x 50cm, grubość minimum 0,04 mm </t>
    </r>
    <r>
      <rPr>
        <b/>
        <sz val="8"/>
        <color indexed="8"/>
        <rFont val="Tahoma"/>
        <family val="2"/>
        <charset val="238"/>
      </rPr>
      <t xml:space="preserve">1op. = 10szt. Rolki </t>
    </r>
  </si>
  <si>
    <r>
      <t>Worki polietylenowe</t>
    </r>
    <r>
      <rPr>
        <b/>
        <sz val="8"/>
        <color indexed="8"/>
        <rFont val="Tahoma"/>
        <family val="2"/>
        <charset val="238"/>
      </rPr>
      <t xml:space="preserve">  niebieskie</t>
    </r>
    <r>
      <rPr>
        <sz val="8"/>
        <color indexed="8"/>
        <rFont val="Tahoma"/>
        <family val="2"/>
        <charset val="238"/>
      </rPr>
      <t xml:space="preserve">, pojedyncze, rozmiar 90 x 100cm, grubość minimum 0,06 mm </t>
    </r>
    <r>
      <rPr>
        <b/>
        <sz val="8"/>
        <color indexed="8"/>
        <rFont val="Tahoma"/>
        <family val="2"/>
        <charset val="238"/>
      </rPr>
      <t xml:space="preserve">1op. = 10szt. Rolki </t>
    </r>
  </si>
  <si>
    <r>
      <t>Worki polietylenowe</t>
    </r>
    <r>
      <rPr>
        <b/>
        <sz val="8"/>
        <color indexed="8"/>
        <rFont val="Tahoma"/>
        <family val="2"/>
        <charset val="238"/>
      </rPr>
      <t xml:space="preserve"> niebieskie</t>
    </r>
    <r>
      <rPr>
        <sz val="8"/>
        <color indexed="8"/>
        <rFont val="Tahoma"/>
        <family val="2"/>
        <charset val="238"/>
      </rPr>
      <t>,</t>
    </r>
    <r>
      <rPr>
        <b/>
        <sz val="8"/>
        <color indexed="8"/>
        <rFont val="Tahoma"/>
        <family val="2"/>
        <charset val="238"/>
      </rPr>
      <t xml:space="preserve"> półprzeźroczyste </t>
    </r>
    <r>
      <rPr>
        <sz val="8"/>
        <color indexed="8"/>
        <rFont val="Tahoma"/>
        <family val="2"/>
        <charset val="238"/>
      </rPr>
      <t xml:space="preserve">, umożliwiające szybką ocenę zawartości,  rozmiar 70 x 80cm, grubość minimum 0,04 mm </t>
    </r>
    <r>
      <rPr>
        <b/>
        <sz val="8"/>
        <color indexed="8"/>
        <rFont val="Tahoma"/>
        <family val="2"/>
        <charset val="238"/>
      </rPr>
      <t xml:space="preserve">1op. = 10szt. Rolki </t>
    </r>
  </si>
  <si>
    <r>
      <t>Worki polietylenowe</t>
    </r>
    <r>
      <rPr>
        <b/>
        <sz val="8"/>
        <color indexed="8"/>
        <rFont val="Tahoma"/>
        <family val="2"/>
        <charset val="238"/>
      </rPr>
      <t xml:space="preserve"> żółte</t>
    </r>
    <r>
      <rPr>
        <sz val="8"/>
        <color indexed="8"/>
        <rFont val="Tahoma"/>
        <family val="2"/>
        <charset val="238"/>
      </rPr>
      <t xml:space="preserve">, </t>
    </r>
    <r>
      <rPr>
        <b/>
        <sz val="8"/>
        <color indexed="8"/>
        <rFont val="Tahoma"/>
        <family val="2"/>
        <charset val="238"/>
      </rPr>
      <t>półprzeźroczyste</t>
    </r>
    <r>
      <rPr>
        <sz val="8"/>
        <color indexed="8"/>
        <rFont val="Tahoma"/>
        <family val="2"/>
        <charset val="238"/>
      </rPr>
      <t xml:space="preserve"> , umożliwiające szybką ocenę zawartości,  rozmiar 70 x 80cm, grubość minimum 0,04 mm </t>
    </r>
    <r>
      <rPr>
        <b/>
        <sz val="8"/>
        <color indexed="8"/>
        <rFont val="Tahoma"/>
        <family val="2"/>
        <charset val="238"/>
      </rPr>
      <t xml:space="preserve">1op. = 10szt. Rolki </t>
    </r>
  </si>
  <si>
    <r>
      <t>Worki polietylenowe</t>
    </r>
    <r>
      <rPr>
        <b/>
        <sz val="8"/>
        <color indexed="8"/>
        <rFont val="Tahoma"/>
        <family val="2"/>
        <charset val="238"/>
      </rPr>
      <t xml:space="preserve"> zielone</t>
    </r>
    <r>
      <rPr>
        <sz val="8"/>
        <color indexed="8"/>
        <rFont val="Tahoma"/>
        <family val="2"/>
        <charset val="238"/>
      </rPr>
      <t>,</t>
    </r>
    <r>
      <rPr>
        <b/>
        <sz val="8"/>
        <color indexed="8"/>
        <rFont val="Tahoma"/>
        <family val="2"/>
        <charset val="238"/>
      </rPr>
      <t xml:space="preserve"> półprzeźroczyste</t>
    </r>
    <r>
      <rPr>
        <sz val="8"/>
        <color indexed="8"/>
        <rFont val="Tahoma"/>
        <family val="2"/>
        <charset val="238"/>
      </rPr>
      <t xml:space="preserve"> , umożliwiające szybką ocenę zawartości,  rozmiar 70 x 80cm, grubość minimum 0,04 mm </t>
    </r>
    <r>
      <rPr>
        <b/>
        <sz val="8"/>
        <color indexed="8"/>
        <rFont val="Tahoma"/>
        <family val="2"/>
        <charset val="238"/>
      </rPr>
      <t xml:space="preserve">1op. = 10szt. Rolki </t>
    </r>
  </si>
  <si>
    <r>
      <t>Worki polietylenowe</t>
    </r>
    <r>
      <rPr>
        <b/>
        <sz val="8"/>
        <color indexed="8"/>
        <rFont val="Tahoma"/>
        <family val="2"/>
        <charset val="238"/>
      </rPr>
      <t xml:space="preserve"> czarne</t>
    </r>
    <r>
      <rPr>
        <sz val="8"/>
        <color indexed="8"/>
        <rFont val="Tahoma"/>
        <family val="2"/>
        <charset val="238"/>
      </rPr>
      <t xml:space="preserve">,  rozmiar 70 x 80cm, grubość minimum 0,04 mm </t>
    </r>
    <r>
      <rPr>
        <b/>
        <sz val="8"/>
        <color indexed="8"/>
        <rFont val="Tahoma"/>
        <family val="2"/>
        <charset val="238"/>
      </rPr>
      <t xml:space="preserve">1op. = 10szt. Rolki </t>
    </r>
  </si>
  <si>
    <t>PAKIET Nr 1 -  Worki polietylenowe</t>
  </si>
  <si>
    <t>Deklarowany termin dostawy (od 1 do max. 5 dni w dni robocze (pon. – pt.) od złożenia zapotrzebowania):</t>
  </si>
  <si>
    <t>Deklarowany termin płatności (min. 30 dni - max 60 dni, licząc od daty otrzymania przez Zamawiającego faktury VAT):</t>
  </si>
  <si>
    <t>Deklarowany termin wykonania reklamacji (min. 1 dni - max. 5 dni w dni robocze (pon. – pt.) od dnia złożenia reklamacji):</t>
  </si>
  <si>
    <t>WYMAGANIA:</t>
  </si>
  <si>
    <t>……………….., dnia ……………………</t>
  </si>
  <si>
    <t>Wytrzymałe i odporne na działanie wilgoci i środków chemicznych.</t>
  </si>
  <si>
    <t>Rolki powinny być opatrzone w papierową banderolę, zawierającą opis dotyczący rozmiaru i ilości sztuk.</t>
  </si>
  <si>
    <t>Worki dostarczone w rolce powinny posiadać perforację umożliwiającą łatwe odrywanie kolejnych worków, które nie powoduje rozrywania się dna worków.</t>
  </si>
  <si>
    <t>Wyraźna, jednoznaczna kolorystyka, nieelektryzujące się, nie wydzielające nieprzyjemnego, drażniącego zapachu.</t>
  </si>
  <si>
    <t>Worki z poz. 3,5,7 powinny posiadać podwójny zgrzew.</t>
  </si>
  <si>
    <t xml:space="preserve">Uwaga: formuły są podane pomocniczo, wykonawca winien je zweryfikować. Wykonawca odpowiada za wlasne przeliczenia. </t>
  </si>
  <si>
    <t>Etykiety  samoprzylepne na odpady medyczne  na arkuszu A4 (opis etykiet załącznik 1C)</t>
  </si>
  <si>
    <t>PAKIET Nr 2 -  Etykiety na worki</t>
  </si>
  <si>
    <t>op = 100szt.</t>
  </si>
  <si>
    <r>
      <t xml:space="preserve">Oferent, którego oferta została najwyżej oceniona jest zobowiązany do </t>
    </r>
    <r>
      <rPr>
        <b/>
        <sz val="8"/>
        <rFont val="Tahoma"/>
        <family val="2"/>
        <charset val="238"/>
      </rPr>
      <t>dostarczenia próbek</t>
    </r>
    <r>
      <rPr>
        <sz val="8"/>
        <rFont val="Tahoma"/>
        <family val="2"/>
        <charset val="238"/>
      </rPr>
      <t xml:space="preserve"> worków foliowych we wszystkich wymienionych kolorach z pozycji 1-11 w ilości po 1 sztuce z każdego rodzaju, rozmiaru i koloru, w celu weryfikacji zgodności kolorów, rozmiarów i wymagań określonych przez Zamawiającego </t>
    </r>
  </si>
  <si>
    <t>Podpisano
.....................................................................
podpisy osoby uprawnionej do reprezentowania wykonawcy</t>
  </si>
  <si>
    <t xml:space="preserve">Cena jednostkowa  brutto </t>
  </si>
  <si>
    <t>j</t>
  </si>
  <si>
    <t>Wartości i liczby w kolumnach  e), f), g), i) należy wpisać z dokładnością do dwóch miejsc po przecinku.</t>
  </si>
  <si>
    <r>
      <t xml:space="preserve"> Wystarczy wprowadzić dane do kolumny  e) Cena jednostkowa netto i </t>
    </r>
    <r>
      <rPr>
        <b/>
        <sz val="8"/>
        <rFont val="Tahoma"/>
        <family val="2"/>
        <charset val="238"/>
      </rPr>
      <t>zaakceptować bądź zmienić  stawkę podatku VAT</t>
    </r>
    <r>
      <rPr>
        <sz val="8"/>
        <rFont val="Tahoma"/>
        <family val="2"/>
        <charset val="238"/>
      </rPr>
      <t xml:space="preserve">, aby uzyskać cenę oferty.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</si>
</sst>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#,##0.00&quot; zł&quot;"/>
    <numFmt numFmtId="167" formatCode="\ #,##0.00&quot;      &quot;;\-#,##0.00&quot;      &quot;;&quot; -&quot;#&quot;      &quot;;@\ "/>
    <numFmt numFmtId="168" formatCode="\ #,##0.00&quot; zł &quot;;\-#,##0.00&quot; zł &quot;;&quot; -&quot;#&quot; zł &quot;;@\ "/>
  </numFmts>
  <fonts count="25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9"/>
      <name val="Tahoma"/>
      <family val="2"/>
      <charset val="238"/>
    </font>
    <font>
      <u/>
      <sz val="10"/>
      <color theme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Tahoma"/>
      <family val="2"/>
      <charset val="238"/>
    </font>
    <font>
      <sz val="7.5"/>
      <color indexed="8"/>
      <name val="Tahoma"/>
      <family val="2"/>
      <charset val="238"/>
    </font>
    <font>
      <sz val="10"/>
      <name val="Mangal"/>
      <family val="2"/>
      <charset val="238"/>
    </font>
    <font>
      <u/>
      <sz val="11"/>
      <color indexed="30"/>
      <name val="Calibri"/>
      <family val="2"/>
      <charset val="238"/>
    </font>
    <font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"/>
      <family val="2"/>
      <charset val="238"/>
    </font>
    <font>
      <sz val="12"/>
      <color rgb="FF000000"/>
      <name val="Arial CE"/>
      <charset val="238"/>
    </font>
    <font>
      <sz val="8"/>
      <color rgb="FF000000"/>
      <name val="Tahoma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8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9" fillId="0" borderId="0"/>
    <xf numFmtId="0" fontId="10" fillId="0" borderId="0"/>
    <xf numFmtId="164" fontId="9" fillId="0" borderId="0" applyFont="0" applyFill="0" applyBorder="0" applyAlignment="0" applyProtection="0"/>
    <xf numFmtId="0" fontId="9" fillId="0" borderId="0"/>
    <xf numFmtId="0" fontId="5" fillId="0" borderId="0"/>
    <xf numFmtId="0" fontId="3" fillId="0" borderId="3" applyFont="0" applyFill="0" applyBorder="0" applyAlignment="0">
      <alignment horizontal="center" vertical="center"/>
    </xf>
    <xf numFmtId="0" fontId="3" fillId="0" borderId="3" applyFont="0" applyFill="0" applyBorder="0" applyAlignment="0">
      <alignment horizontal="center" vertical="center"/>
    </xf>
    <xf numFmtId="0" fontId="2" fillId="0" borderId="0"/>
    <xf numFmtId="0" fontId="1" fillId="0" borderId="0"/>
    <xf numFmtId="0" fontId="1" fillId="0" borderId="0"/>
    <xf numFmtId="0" fontId="2" fillId="0" borderId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20" fillId="0" borderId="0" applyNumberFormat="0" applyBorder="0" applyProtection="0"/>
    <xf numFmtId="0" fontId="2" fillId="0" borderId="0"/>
    <xf numFmtId="0" fontId="1" fillId="0" borderId="0"/>
    <xf numFmtId="9" fontId="14" fillId="0" borderId="0" applyFill="0" applyBorder="0" applyAlignment="0" applyProtection="0"/>
    <xf numFmtId="168" fontId="14" fillId="0" borderId="0" applyFill="0" applyBorder="0" applyAlignment="0" applyProtection="0"/>
    <xf numFmtId="168" fontId="14" fillId="0" borderId="0" applyFill="0" applyBorder="0" applyAlignment="0" applyProtection="0"/>
    <xf numFmtId="168" fontId="14" fillId="0" borderId="0" applyFill="0" applyBorder="0" applyAlignment="0" applyProtection="0"/>
    <xf numFmtId="168" fontId="14" fillId="0" borderId="0" applyFill="0" applyBorder="0" applyAlignment="0" applyProtection="0"/>
    <xf numFmtId="168" fontId="14" fillId="0" borderId="0" applyFill="0" applyBorder="0" applyAlignment="0" applyProtection="0"/>
    <xf numFmtId="0" fontId="2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44" fontId="7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Alignment="1">
      <alignment horizontal="left" vertical="center"/>
    </xf>
    <xf numFmtId="0" fontId="6" fillId="0" borderId="0" xfId="0" applyFont="1" applyFill="1" applyAlignment="1"/>
    <xf numFmtId="0" fontId="6" fillId="0" borderId="0" xfId="0" applyFont="1" applyAlignment="1"/>
    <xf numFmtId="0" fontId="7" fillId="0" borderId="0" xfId="0" applyFont="1" applyAlignment="1"/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5" fontId="8" fillId="0" borderId="0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7" fillId="3" borderId="1" xfId="7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/>
    <xf numFmtId="0" fontId="7" fillId="2" borderId="0" xfId="0" applyFont="1" applyFill="1" applyAlignment="1">
      <alignment vertical="center"/>
    </xf>
    <xf numFmtId="166" fontId="7" fillId="0" borderId="4" xfId="7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 wrapText="1"/>
    </xf>
    <xf numFmtId="44" fontId="8" fillId="2" borderId="1" xfId="3" applyFont="1" applyFill="1" applyBorder="1" applyAlignment="1">
      <alignment vertical="center"/>
    </xf>
    <xf numFmtId="44" fontId="7" fillId="0" borderId="3" xfId="0" applyNumberFormat="1" applyFont="1" applyFill="1" applyBorder="1" applyAlignment="1">
      <alignment vertical="center" wrapText="1"/>
    </xf>
    <xf numFmtId="44" fontId="8" fillId="0" borderId="2" xfId="0" applyNumberFormat="1" applyFont="1" applyFill="1" applyBorder="1" applyAlignment="1">
      <alignment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1" fillId="0" borderId="0" xfId="0" applyFont="1"/>
    <xf numFmtId="0" fontId="13" fillId="0" borderId="6" xfId="0" applyFont="1" applyFill="1" applyBorder="1" applyAlignment="1">
      <alignment horizontal="center" vertical="center" wrapText="1"/>
    </xf>
    <xf numFmtId="0" fontId="8" fillId="4" borderId="1" xfId="3" applyNumberFormat="1" applyFont="1" applyFill="1" applyBorder="1" applyAlignment="1">
      <alignment horizontal="center" vertical="center" wrapText="1"/>
    </xf>
    <xf numFmtId="0" fontId="8" fillId="0" borderId="1" xfId="3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8" fillId="0" borderId="7" xfId="0" applyFont="1" applyFill="1" applyBorder="1" applyAlignment="1">
      <alignment vertical="center" wrapText="1"/>
    </xf>
    <xf numFmtId="165" fontId="8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44" fontId="8" fillId="0" borderId="0" xfId="0" applyNumberFormat="1" applyFont="1" applyFill="1" applyBorder="1" applyAlignment="1">
      <alignment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3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7" fillId="0" borderId="0" xfId="13" applyFont="1" applyFill="1" applyBorder="1" applyAlignment="1">
      <alignment horizontal="left" vertical="center" wrapText="1"/>
    </xf>
    <xf numFmtId="0" fontId="7" fillId="0" borderId="0" xfId="13" applyFont="1" applyFill="1" applyBorder="1" applyAlignment="1">
      <alignment horizontal="left" vertical="center"/>
    </xf>
    <xf numFmtId="0" fontId="8" fillId="2" borderId="0" xfId="0" applyFont="1" applyFill="1" applyAlignment="1">
      <alignment vertical="center"/>
    </xf>
    <xf numFmtId="44" fontId="7" fillId="0" borderId="3" xfId="3" applyFont="1" applyFill="1" applyBorder="1" applyAlignment="1">
      <alignment vertical="center"/>
    </xf>
    <xf numFmtId="44" fontId="7" fillId="0" borderId="2" xfId="0" applyNumberFormat="1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2" fillId="0" borderId="0" xfId="0" applyFont="1" applyAlignment="1">
      <alignment wrapText="1"/>
    </xf>
    <xf numFmtId="1" fontId="19" fillId="0" borderId="0" xfId="0" applyNumberFormat="1" applyFont="1" applyFill="1" applyAlignment="1">
      <alignment horizontal="center" wrapText="1"/>
    </xf>
    <xf numFmtId="0" fontId="7" fillId="5" borderId="0" xfId="0" applyFont="1" applyFill="1" applyAlignment="1">
      <alignment horizontal="left" vertical="center" wrapText="1"/>
    </xf>
    <xf numFmtId="0" fontId="7" fillId="0" borderId="0" xfId="13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/>
  </cellXfs>
  <cellStyles count="38">
    <cellStyle name="Dziesiętny 2" xfId="6"/>
    <cellStyle name="Dziesiętny 2 2" xfId="15"/>
    <cellStyle name="Dziesiętny 3" xfId="16"/>
    <cellStyle name="Excel Built-in Explanatory Text" xfId="17"/>
    <cellStyle name="Excel Built-in Normal" xfId="5"/>
    <cellStyle name="Hiperłącze 2" xfId="1"/>
    <cellStyle name="Hiperłącze 2 2" xfId="18"/>
    <cellStyle name="Normal 2" xfId="19"/>
    <cellStyle name="Normal 3" xfId="20"/>
    <cellStyle name="Normalny" xfId="0" builtinId="0"/>
    <cellStyle name="Normalny 10" xfId="36"/>
    <cellStyle name="Normalny 2" xfId="2"/>
    <cellStyle name="Normalny 2 2" xfId="13"/>
    <cellStyle name="Normalny 3" xfId="7"/>
    <cellStyle name="Normalny 3 2" xfId="22"/>
    <cellStyle name="Normalny 3 3" xfId="23"/>
    <cellStyle name="Normalny 3 4" xfId="24"/>
    <cellStyle name="Normalny 3 5" xfId="21"/>
    <cellStyle name="Normalny 4" xfId="4"/>
    <cellStyle name="Normalny 4 2" xfId="26"/>
    <cellStyle name="Normalny 4 2 2" xfId="27"/>
    <cellStyle name="Normalny 4 3" xfId="25"/>
    <cellStyle name="Normalny 5" xfId="8"/>
    <cellStyle name="Normalny 5 2" xfId="28"/>
    <cellStyle name="Normalny 6" xfId="12"/>
    <cellStyle name="Normalny 7" xfId="11"/>
    <cellStyle name="Normalny 8" xfId="14"/>
    <cellStyle name="Normalny 9" xfId="29"/>
    <cellStyle name="Procentowy 2" xfId="30"/>
    <cellStyle name="Styl 1" xfId="9"/>
    <cellStyle name="Styl 2" xfId="10"/>
    <cellStyle name="Walutowy" xfId="3" builtinId="4"/>
    <cellStyle name="Walutowy 2" xfId="31"/>
    <cellStyle name="Walutowy 3" xfId="32"/>
    <cellStyle name="Walutowy 4" xfId="33"/>
    <cellStyle name="Walutowy 5" xfId="34"/>
    <cellStyle name="Walutowy 6" xfId="35"/>
    <cellStyle name="Walutowy 7" xfId="37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7C80"/>
      <color rgb="FF00FFFF"/>
      <color rgb="FF66FFCC"/>
      <color rgb="FF00FFCC"/>
      <color rgb="FF66FFFF"/>
      <color rgb="FFCC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topLeftCell="A16" zoomScaleNormal="100" zoomScaleSheetLayoutView="100" workbookViewId="0">
      <selection activeCell="E39" sqref="E39"/>
    </sheetView>
  </sheetViews>
  <sheetFormatPr defaultRowHeight="11.25"/>
  <cols>
    <col min="1" max="1" width="5.85546875" style="27" customWidth="1"/>
    <col min="2" max="2" width="43.85546875" style="27" customWidth="1"/>
    <col min="3" max="4" width="9.140625" style="27"/>
    <col min="5" max="6" width="13.140625" style="27" customWidth="1"/>
    <col min="7" max="7" width="13.7109375" style="27" customWidth="1"/>
    <col min="8" max="8" width="9.140625" style="27"/>
    <col min="9" max="9" width="14.28515625" style="27" customWidth="1"/>
    <col min="10" max="10" width="22.42578125" style="27" customWidth="1"/>
    <col min="11" max="16384" width="9.140625" style="27"/>
  </cols>
  <sheetData>
    <row r="1" spans="1:10" s="4" customFormat="1" ht="10.5">
      <c r="A1" s="2" t="s">
        <v>48</v>
      </c>
      <c r="B1" s="3"/>
    </row>
    <row r="2" spans="1:10" s="5" customFormat="1" ht="31.5">
      <c r="A2" s="13" t="s">
        <v>0</v>
      </c>
      <c r="B2" s="13" t="s">
        <v>1</v>
      </c>
      <c r="C2" s="13" t="s">
        <v>30</v>
      </c>
      <c r="D2" s="13" t="s">
        <v>26</v>
      </c>
      <c r="E2" s="14" t="s">
        <v>2</v>
      </c>
      <c r="F2" s="14" t="s">
        <v>65</v>
      </c>
      <c r="G2" s="15" t="s">
        <v>22</v>
      </c>
      <c r="H2" s="15" t="s">
        <v>23</v>
      </c>
      <c r="I2" s="15" t="s">
        <v>21</v>
      </c>
      <c r="J2" s="13" t="s">
        <v>3</v>
      </c>
    </row>
    <row r="3" spans="1:10" s="5" customFormat="1" ht="15" customHeight="1">
      <c r="A3" s="13" t="s">
        <v>4</v>
      </c>
      <c r="B3" s="39" t="s">
        <v>5</v>
      </c>
      <c r="C3" s="13" t="s">
        <v>6</v>
      </c>
      <c r="D3" s="13" t="s">
        <v>7</v>
      </c>
      <c r="E3" s="13" t="s">
        <v>8</v>
      </c>
      <c r="F3" s="13" t="s">
        <v>9</v>
      </c>
      <c r="G3" s="13" t="s">
        <v>10</v>
      </c>
      <c r="H3" s="13" t="s">
        <v>11</v>
      </c>
      <c r="I3" s="13" t="s">
        <v>27</v>
      </c>
      <c r="J3" s="13" t="s">
        <v>66</v>
      </c>
    </row>
    <row r="4" spans="1:10" s="5" customFormat="1" ht="21">
      <c r="A4" s="6" t="s">
        <v>12</v>
      </c>
      <c r="B4" s="40" t="s">
        <v>37</v>
      </c>
      <c r="C4" s="7">
        <v>37000</v>
      </c>
      <c r="D4" s="28" t="s">
        <v>29</v>
      </c>
      <c r="E4" s="22"/>
      <c r="F4" s="47">
        <f>E4*H4+E4</f>
        <v>0</v>
      </c>
      <c r="G4" s="23">
        <f t="shared" ref="G4:G14" si="0">ROUND(C4*E4,2)</f>
        <v>0</v>
      </c>
      <c r="H4" s="21">
        <v>0.23</v>
      </c>
      <c r="I4" s="1">
        <f t="shared" ref="I4" si="1">ROUND(G4*H4+G4,2)</f>
        <v>0</v>
      </c>
      <c r="J4" s="26"/>
    </row>
    <row r="5" spans="1:10" s="5" customFormat="1" ht="21">
      <c r="A5" s="6" t="s">
        <v>13</v>
      </c>
      <c r="B5" s="40" t="s">
        <v>38</v>
      </c>
      <c r="C5" s="7">
        <v>26000</v>
      </c>
      <c r="D5" s="28" t="s">
        <v>29</v>
      </c>
      <c r="E5" s="22"/>
      <c r="F5" s="47">
        <f t="shared" ref="F5:F14" si="2">E5*H5+E5</f>
        <v>0</v>
      </c>
      <c r="G5" s="23">
        <f t="shared" si="0"/>
        <v>0</v>
      </c>
      <c r="H5" s="21">
        <v>0.23</v>
      </c>
      <c r="I5" s="1">
        <f t="shared" ref="I5:I14" si="3">ROUND(G5*H5+G5,2)</f>
        <v>0</v>
      </c>
      <c r="J5" s="26"/>
    </row>
    <row r="6" spans="1:10" s="5" customFormat="1" ht="21">
      <c r="A6" s="6" t="s">
        <v>19</v>
      </c>
      <c r="B6" s="40" t="s">
        <v>39</v>
      </c>
      <c r="C6" s="7">
        <v>500</v>
      </c>
      <c r="D6" s="28" t="s">
        <v>29</v>
      </c>
      <c r="E6" s="22"/>
      <c r="F6" s="47">
        <f t="shared" si="2"/>
        <v>0</v>
      </c>
      <c r="G6" s="23">
        <f t="shared" si="0"/>
        <v>0</v>
      </c>
      <c r="H6" s="21">
        <v>0.23</v>
      </c>
      <c r="I6" s="1">
        <f t="shared" si="3"/>
        <v>0</v>
      </c>
      <c r="J6" s="26"/>
    </row>
    <row r="7" spans="1:10" s="5" customFormat="1" ht="21">
      <c r="A7" s="6" t="s">
        <v>20</v>
      </c>
      <c r="B7" s="40" t="s">
        <v>40</v>
      </c>
      <c r="C7" s="7">
        <v>600</v>
      </c>
      <c r="D7" s="28" t="s">
        <v>29</v>
      </c>
      <c r="E7" s="22"/>
      <c r="F7" s="47">
        <f t="shared" si="2"/>
        <v>0</v>
      </c>
      <c r="G7" s="23">
        <f t="shared" si="0"/>
        <v>0</v>
      </c>
      <c r="H7" s="21">
        <v>0.23</v>
      </c>
      <c r="I7" s="1">
        <f t="shared" si="3"/>
        <v>0</v>
      </c>
      <c r="J7" s="26"/>
    </row>
    <row r="8" spans="1:10" s="5" customFormat="1" ht="21">
      <c r="A8" s="6" t="s">
        <v>24</v>
      </c>
      <c r="B8" s="40" t="s">
        <v>41</v>
      </c>
      <c r="C8" s="7">
        <v>7000</v>
      </c>
      <c r="D8" s="28" t="s">
        <v>29</v>
      </c>
      <c r="E8" s="22"/>
      <c r="F8" s="47">
        <f t="shared" si="2"/>
        <v>0</v>
      </c>
      <c r="G8" s="23">
        <f t="shared" si="0"/>
        <v>0</v>
      </c>
      <c r="H8" s="21">
        <v>0.23</v>
      </c>
      <c r="I8" s="1">
        <f t="shared" si="3"/>
        <v>0</v>
      </c>
      <c r="J8" s="26"/>
    </row>
    <row r="9" spans="1:10" s="5" customFormat="1" ht="21">
      <c r="A9" s="6" t="s">
        <v>25</v>
      </c>
      <c r="B9" s="40" t="s">
        <v>42</v>
      </c>
      <c r="C9" s="7">
        <v>8000</v>
      </c>
      <c r="D9" s="28" t="s">
        <v>29</v>
      </c>
      <c r="E9" s="22"/>
      <c r="F9" s="47">
        <f t="shared" si="2"/>
        <v>0</v>
      </c>
      <c r="G9" s="23">
        <f t="shared" si="0"/>
        <v>0</v>
      </c>
      <c r="H9" s="21">
        <v>0.23</v>
      </c>
      <c r="I9" s="1">
        <f t="shared" si="3"/>
        <v>0</v>
      </c>
      <c r="J9" s="26"/>
    </row>
    <row r="10" spans="1:10" s="5" customFormat="1" ht="21">
      <c r="A10" s="6" t="s">
        <v>28</v>
      </c>
      <c r="B10" s="40" t="s">
        <v>43</v>
      </c>
      <c r="C10" s="7">
        <v>9000</v>
      </c>
      <c r="D10" s="28" t="s">
        <v>29</v>
      </c>
      <c r="E10" s="22"/>
      <c r="F10" s="47">
        <f t="shared" si="2"/>
        <v>0</v>
      </c>
      <c r="G10" s="23">
        <f t="shared" si="0"/>
        <v>0</v>
      </c>
      <c r="H10" s="21">
        <v>0.23</v>
      </c>
      <c r="I10" s="1">
        <f t="shared" si="3"/>
        <v>0</v>
      </c>
      <c r="J10" s="26"/>
    </row>
    <row r="11" spans="1:10" s="5" customFormat="1" ht="31.5">
      <c r="A11" s="6" t="s">
        <v>33</v>
      </c>
      <c r="B11" s="40" t="s">
        <v>44</v>
      </c>
      <c r="C11" s="7">
        <v>3000</v>
      </c>
      <c r="D11" s="28" t="s">
        <v>29</v>
      </c>
      <c r="E11" s="22"/>
      <c r="F11" s="47">
        <f t="shared" si="2"/>
        <v>0</v>
      </c>
      <c r="G11" s="23">
        <f t="shared" si="0"/>
        <v>0</v>
      </c>
      <c r="H11" s="21">
        <v>0.23</v>
      </c>
      <c r="I11" s="1">
        <f t="shared" si="3"/>
        <v>0</v>
      </c>
      <c r="J11" s="26"/>
    </row>
    <row r="12" spans="1:10" s="5" customFormat="1" ht="31.5">
      <c r="A12" s="6" t="s">
        <v>34</v>
      </c>
      <c r="B12" s="40" t="s">
        <v>45</v>
      </c>
      <c r="C12" s="7">
        <v>4000</v>
      </c>
      <c r="D12" s="28" t="s">
        <v>29</v>
      </c>
      <c r="E12" s="22"/>
      <c r="F12" s="47">
        <f t="shared" si="2"/>
        <v>0</v>
      </c>
      <c r="G12" s="23">
        <f t="shared" si="0"/>
        <v>0</v>
      </c>
      <c r="H12" s="21">
        <v>0.23</v>
      </c>
      <c r="I12" s="1">
        <f t="shared" si="3"/>
        <v>0</v>
      </c>
      <c r="J12" s="26"/>
    </row>
    <row r="13" spans="1:10" s="5" customFormat="1" ht="31.5">
      <c r="A13" s="6" t="s">
        <v>35</v>
      </c>
      <c r="B13" s="40" t="s">
        <v>46</v>
      </c>
      <c r="C13" s="7">
        <v>3000</v>
      </c>
      <c r="D13" s="28" t="s">
        <v>29</v>
      </c>
      <c r="E13" s="22"/>
      <c r="F13" s="47">
        <f t="shared" si="2"/>
        <v>0</v>
      </c>
      <c r="G13" s="23">
        <f t="shared" si="0"/>
        <v>0</v>
      </c>
      <c r="H13" s="21">
        <v>0.23</v>
      </c>
      <c r="I13" s="1">
        <f t="shared" si="3"/>
        <v>0</v>
      </c>
      <c r="J13" s="26"/>
    </row>
    <row r="14" spans="1:10" s="5" customFormat="1" ht="21">
      <c r="A14" s="6" t="s">
        <v>36</v>
      </c>
      <c r="B14" s="40" t="s">
        <v>47</v>
      </c>
      <c r="C14" s="7">
        <v>4000</v>
      </c>
      <c r="D14" s="28" t="s">
        <v>29</v>
      </c>
      <c r="E14" s="22"/>
      <c r="F14" s="47">
        <f t="shared" si="2"/>
        <v>0</v>
      </c>
      <c r="G14" s="23">
        <f t="shared" si="0"/>
        <v>0</v>
      </c>
      <c r="H14" s="21">
        <v>0.23</v>
      </c>
      <c r="I14" s="1">
        <f t="shared" si="3"/>
        <v>0</v>
      </c>
      <c r="J14" s="26"/>
    </row>
    <row r="15" spans="1:10" s="5" customFormat="1" ht="33" customHeight="1">
      <c r="B15" s="8" t="s">
        <v>14</v>
      </c>
      <c r="C15" s="9"/>
      <c r="D15" s="9"/>
      <c r="E15" s="9" t="s">
        <v>15</v>
      </c>
      <c r="F15" s="48">
        <f>SUM(F4:F14)</f>
        <v>0</v>
      </c>
      <c r="G15" s="24">
        <f>SUM(G4:G14)</f>
        <v>0</v>
      </c>
      <c r="H15" s="25"/>
      <c r="I15" s="24">
        <f>SUM(I4:I14)</f>
        <v>0</v>
      </c>
      <c r="J15" s="20"/>
    </row>
    <row r="16" spans="1:10" s="12" customFormat="1" ht="15" customHeight="1">
      <c r="A16" s="32" t="s">
        <v>16</v>
      </c>
      <c r="B16" s="33" t="s">
        <v>31</v>
      </c>
      <c r="C16" s="34"/>
      <c r="D16" s="35"/>
      <c r="E16" s="36"/>
      <c r="F16" s="36"/>
      <c r="G16" s="34"/>
      <c r="H16" s="37"/>
      <c r="I16" s="38"/>
      <c r="J16" s="37"/>
    </row>
    <row r="17" spans="1:10" s="12" customFormat="1" ht="15" customHeight="1">
      <c r="A17" s="49" t="s">
        <v>49</v>
      </c>
      <c r="B17" s="50"/>
      <c r="C17" s="50"/>
      <c r="D17" s="50"/>
      <c r="E17" s="50"/>
      <c r="F17" s="50"/>
      <c r="G17" s="50"/>
      <c r="H17" s="50"/>
      <c r="I17" s="29"/>
      <c r="J17" s="31" t="s">
        <v>32</v>
      </c>
    </row>
    <row r="18" spans="1:10" s="12" customFormat="1" ht="15" customHeight="1">
      <c r="A18" s="51" t="s">
        <v>50</v>
      </c>
      <c r="B18" s="52"/>
      <c r="C18" s="52"/>
      <c r="D18" s="52"/>
      <c r="E18" s="52"/>
      <c r="F18" s="52"/>
      <c r="G18" s="52"/>
      <c r="H18" s="52"/>
      <c r="I18" s="29"/>
      <c r="J18" s="31" t="s">
        <v>32</v>
      </c>
    </row>
    <row r="19" spans="1:10" s="12" customFormat="1" ht="15" customHeight="1">
      <c r="A19" s="49" t="s">
        <v>51</v>
      </c>
      <c r="B19" s="50"/>
      <c r="C19" s="50"/>
      <c r="D19" s="50"/>
      <c r="E19" s="50"/>
      <c r="F19" s="50"/>
      <c r="G19" s="50"/>
      <c r="H19" s="50"/>
      <c r="I19" s="30"/>
      <c r="J19" s="31" t="s">
        <v>32</v>
      </c>
    </row>
    <row r="20" spans="1:10" s="12" customFormat="1" ht="15" customHeight="1">
      <c r="A20" s="10" t="s">
        <v>16</v>
      </c>
      <c r="B20" s="43" t="s">
        <v>52</v>
      </c>
      <c r="C20" s="41"/>
      <c r="D20" s="41"/>
      <c r="E20" s="41"/>
      <c r="F20" s="41"/>
      <c r="G20" s="41"/>
      <c r="H20" s="41"/>
      <c r="I20" s="42"/>
      <c r="J20" s="37"/>
    </row>
    <row r="21" spans="1:10" s="12" customFormat="1" ht="15" customHeight="1">
      <c r="A21" s="10" t="s">
        <v>16</v>
      </c>
      <c r="B21" s="56" t="s">
        <v>54</v>
      </c>
      <c r="C21" s="56"/>
      <c r="D21" s="56"/>
      <c r="E21" s="41"/>
      <c r="F21" s="41"/>
      <c r="G21" s="41"/>
      <c r="H21" s="41"/>
      <c r="I21" s="42"/>
      <c r="J21" s="37"/>
    </row>
    <row r="22" spans="1:10" s="12" customFormat="1" ht="15" customHeight="1">
      <c r="A22" s="10" t="s">
        <v>16</v>
      </c>
      <c r="B22" s="45" t="s">
        <v>55</v>
      </c>
      <c r="C22" s="44"/>
      <c r="D22" s="44"/>
      <c r="E22" s="41"/>
      <c r="F22" s="41"/>
      <c r="G22" s="41"/>
      <c r="H22" s="41"/>
      <c r="I22" s="42"/>
      <c r="J22" s="37"/>
    </row>
    <row r="23" spans="1:10" s="12" customFormat="1" ht="15" customHeight="1">
      <c r="A23" s="10" t="s">
        <v>16</v>
      </c>
      <c r="B23" s="45" t="s">
        <v>56</v>
      </c>
      <c r="C23" s="44"/>
      <c r="D23" s="44"/>
      <c r="E23" s="41"/>
      <c r="F23" s="41"/>
      <c r="G23" s="41"/>
      <c r="H23" s="41"/>
      <c r="I23" s="42"/>
      <c r="J23" s="37"/>
    </row>
    <row r="24" spans="1:10" s="12" customFormat="1" ht="15" customHeight="1">
      <c r="A24" s="10" t="s">
        <v>16</v>
      </c>
      <c r="B24" s="45" t="s">
        <v>57</v>
      </c>
      <c r="C24" s="44"/>
      <c r="D24" s="44"/>
      <c r="E24" s="41"/>
      <c r="F24" s="41"/>
      <c r="G24" s="41"/>
      <c r="H24" s="41"/>
      <c r="I24" s="42"/>
      <c r="J24" s="37"/>
    </row>
    <row r="25" spans="1:10" s="12" customFormat="1" ht="15" customHeight="1">
      <c r="A25" s="10" t="s">
        <v>16</v>
      </c>
      <c r="B25" s="45" t="s">
        <v>58</v>
      </c>
      <c r="C25" s="44"/>
      <c r="D25" s="44"/>
      <c r="E25" s="41"/>
      <c r="F25" s="41"/>
      <c r="G25" s="41"/>
      <c r="H25" s="41"/>
      <c r="I25" s="42"/>
      <c r="J25" s="37"/>
    </row>
    <row r="26" spans="1:10" s="5" customFormat="1" ht="15" customHeight="1">
      <c r="A26" s="10" t="s">
        <v>16</v>
      </c>
      <c r="B26" s="11" t="s">
        <v>17</v>
      </c>
      <c r="C26" s="11"/>
      <c r="D26" s="11"/>
      <c r="E26" s="11"/>
      <c r="F26" s="11"/>
    </row>
    <row r="27" spans="1:10" s="5" customFormat="1" ht="15" customHeight="1">
      <c r="A27" s="10" t="s">
        <v>16</v>
      </c>
      <c r="B27" s="11" t="s">
        <v>67</v>
      </c>
      <c r="C27" s="11"/>
      <c r="D27" s="11"/>
      <c r="E27" s="12"/>
      <c r="F27" s="12"/>
      <c r="J27" s="11"/>
    </row>
    <row r="28" spans="1:10" s="5" customFormat="1" ht="21.75" customHeight="1">
      <c r="A28" s="10" t="s">
        <v>16</v>
      </c>
      <c r="B28" s="55" t="s">
        <v>63</v>
      </c>
      <c r="C28" s="55"/>
      <c r="D28" s="55"/>
      <c r="E28" s="55"/>
      <c r="F28" s="55"/>
      <c r="G28" s="55"/>
      <c r="H28" s="55"/>
      <c r="I28" s="55"/>
      <c r="J28" s="11"/>
    </row>
    <row r="29" spans="1:10" s="5" customFormat="1" ht="15" customHeight="1">
      <c r="A29" s="10" t="s">
        <v>16</v>
      </c>
      <c r="B29" s="16" t="s">
        <v>18</v>
      </c>
      <c r="C29" s="17"/>
      <c r="D29" s="17"/>
      <c r="E29" s="17"/>
      <c r="F29" s="17"/>
      <c r="G29" s="18"/>
      <c r="H29" s="18"/>
      <c r="I29" s="18"/>
      <c r="J29" s="57"/>
    </row>
    <row r="30" spans="1:10" s="5" customFormat="1" ht="15" customHeight="1">
      <c r="A30" s="10"/>
      <c r="B30" s="19" t="s">
        <v>68</v>
      </c>
      <c r="C30" s="17"/>
      <c r="D30" s="17"/>
      <c r="E30" s="17"/>
      <c r="F30" s="17"/>
      <c r="G30" s="18"/>
      <c r="H30" s="18"/>
      <c r="I30" s="18"/>
      <c r="J30" s="57"/>
    </row>
    <row r="31" spans="1:10" s="5" customFormat="1" ht="15" customHeight="1">
      <c r="B31" s="46" t="s">
        <v>59</v>
      </c>
      <c r="C31" s="18"/>
      <c r="D31" s="18"/>
      <c r="E31" s="18"/>
      <c r="F31" s="18"/>
      <c r="G31" s="18"/>
      <c r="H31" s="18"/>
      <c r="I31" s="18"/>
      <c r="J31" s="58"/>
    </row>
    <row r="32" spans="1:10" s="5" customFormat="1" ht="15" customHeight="1">
      <c r="A32" s="53" t="s">
        <v>53</v>
      </c>
      <c r="B32" s="53"/>
      <c r="C32" s="54" t="s">
        <v>64</v>
      </c>
      <c r="D32" s="54"/>
      <c r="E32" s="54"/>
      <c r="F32" s="54"/>
      <c r="G32" s="54"/>
      <c r="H32" s="54"/>
      <c r="I32" s="54"/>
      <c r="J32" s="54"/>
    </row>
    <row r="33" spans="1:10" s="5" customFormat="1" ht="15" customHeight="1">
      <c r="A33" s="53"/>
      <c r="B33" s="53"/>
      <c r="C33" s="54"/>
      <c r="D33" s="54"/>
      <c r="E33" s="54"/>
      <c r="F33" s="54"/>
      <c r="G33" s="54"/>
      <c r="H33" s="54"/>
      <c r="I33" s="54"/>
      <c r="J33" s="54"/>
    </row>
    <row r="34" spans="1:10" s="5" customFormat="1" ht="15" customHeight="1">
      <c r="A34"/>
      <c r="B34"/>
      <c r="C34" s="54"/>
      <c r="D34" s="54"/>
      <c r="E34" s="54"/>
      <c r="F34" s="54"/>
      <c r="G34" s="54"/>
      <c r="H34" s="54"/>
      <c r="I34" s="54"/>
      <c r="J34" s="54"/>
    </row>
    <row r="35" spans="1:10" s="5" customFormat="1" ht="15" customHeight="1">
      <c r="A35"/>
      <c r="B35"/>
      <c r="C35" s="54"/>
      <c r="D35" s="54"/>
      <c r="E35" s="54"/>
      <c r="F35" s="54"/>
      <c r="G35" s="54"/>
      <c r="H35" s="54"/>
      <c r="I35" s="54"/>
      <c r="J35" s="54"/>
    </row>
    <row r="36" spans="1:10" s="4" customFormat="1" ht="10.5">
      <c r="A36" s="2" t="s">
        <v>61</v>
      </c>
      <c r="B36" s="3"/>
    </row>
    <row r="37" spans="1:10" s="5" customFormat="1" ht="31.5">
      <c r="A37" s="13" t="s">
        <v>0</v>
      </c>
      <c r="B37" s="13" t="s">
        <v>1</v>
      </c>
      <c r="C37" s="13" t="s">
        <v>30</v>
      </c>
      <c r="D37" s="13" t="s">
        <v>26</v>
      </c>
      <c r="E37" s="14" t="s">
        <v>2</v>
      </c>
      <c r="F37" s="14" t="s">
        <v>65</v>
      </c>
      <c r="G37" s="15" t="s">
        <v>22</v>
      </c>
      <c r="H37" s="15" t="s">
        <v>23</v>
      </c>
      <c r="I37" s="15" t="s">
        <v>21</v>
      </c>
      <c r="J37" s="13" t="s">
        <v>3</v>
      </c>
    </row>
    <row r="38" spans="1:10" s="5" customFormat="1" ht="15" customHeight="1">
      <c r="A38" s="13" t="s">
        <v>4</v>
      </c>
      <c r="B38" s="39" t="s">
        <v>5</v>
      </c>
      <c r="C38" s="13" t="s">
        <v>6</v>
      </c>
      <c r="D38" s="13" t="s">
        <v>7</v>
      </c>
      <c r="E38" s="13" t="s">
        <v>8</v>
      </c>
      <c r="F38" s="13"/>
      <c r="G38" s="13" t="s">
        <v>9</v>
      </c>
      <c r="H38" s="13" t="s">
        <v>10</v>
      </c>
      <c r="I38" s="13" t="s">
        <v>11</v>
      </c>
      <c r="J38" s="13" t="s">
        <v>27</v>
      </c>
    </row>
    <row r="39" spans="1:10" s="5" customFormat="1" ht="39.950000000000003" customHeight="1">
      <c r="A39" s="6" t="s">
        <v>12</v>
      </c>
      <c r="B39" s="40" t="s">
        <v>60</v>
      </c>
      <c r="C39" s="7">
        <v>800</v>
      </c>
      <c r="D39" s="28" t="s">
        <v>62</v>
      </c>
      <c r="E39" s="22"/>
      <c r="F39" s="47">
        <f>E39*H39+E39</f>
        <v>0</v>
      </c>
      <c r="G39" s="23">
        <f>ROUND(C39*E39,2)</f>
        <v>0</v>
      </c>
      <c r="H39" s="21">
        <v>0.23</v>
      </c>
      <c r="I39" s="1">
        <f t="shared" ref="I39" si="4">ROUND(G39*H39+G39,2)</f>
        <v>0</v>
      </c>
      <c r="J39" s="26"/>
    </row>
    <row r="40" spans="1:10" s="5" customFormat="1" ht="33" customHeight="1">
      <c r="B40" s="8" t="s">
        <v>14</v>
      </c>
      <c r="C40" s="9"/>
      <c r="D40" s="9"/>
      <c r="E40" s="9" t="s">
        <v>15</v>
      </c>
      <c r="F40" s="48">
        <f>SUM(F39:F39)</f>
        <v>0</v>
      </c>
      <c r="G40" s="24">
        <f>SUM(G39:G39)</f>
        <v>0</v>
      </c>
      <c r="H40" s="25"/>
      <c r="I40" s="24">
        <f>SUM(I39:I39)</f>
        <v>0</v>
      </c>
      <c r="J40" s="20"/>
    </row>
    <row r="41" spans="1:10" s="12" customFormat="1" ht="15" customHeight="1">
      <c r="A41" s="32" t="s">
        <v>16</v>
      </c>
      <c r="B41" s="33" t="s">
        <v>31</v>
      </c>
      <c r="C41" s="34"/>
      <c r="D41" s="35"/>
      <c r="E41" s="36"/>
      <c r="F41" s="36"/>
      <c r="G41" s="34"/>
      <c r="H41" s="37"/>
      <c r="I41" s="38"/>
      <c r="J41" s="37"/>
    </row>
    <row r="42" spans="1:10" s="12" customFormat="1" ht="15" customHeight="1">
      <c r="A42" s="49" t="s">
        <v>49</v>
      </c>
      <c r="B42" s="50"/>
      <c r="C42" s="50"/>
      <c r="D42" s="50"/>
      <c r="E42" s="50"/>
      <c r="F42" s="50"/>
      <c r="G42" s="50"/>
      <c r="H42" s="50"/>
      <c r="I42" s="29"/>
      <c r="J42" s="31" t="s">
        <v>32</v>
      </c>
    </row>
    <row r="43" spans="1:10" s="12" customFormat="1" ht="15" customHeight="1">
      <c r="A43" s="51" t="s">
        <v>50</v>
      </c>
      <c r="B43" s="52"/>
      <c r="C43" s="52"/>
      <c r="D43" s="52"/>
      <c r="E43" s="52"/>
      <c r="F43" s="52"/>
      <c r="G43" s="52"/>
      <c r="H43" s="52"/>
      <c r="I43" s="29"/>
      <c r="J43" s="31" t="s">
        <v>32</v>
      </c>
    </row>
    <row r="44" spans="1:10" s="12" customFormat="1" ht="15" customHeight="1">
      <c r="A44" s="49" t="s">
        <v>51</v>
      </c>
      <c r="B44" s="50"/>
      <c r="C44" s="50"/>
      <c r="D44" s="50"/>
      <c r="E44" s="50"/>
      <c r="F44" s="50"/>
      <c r="G44" s="50"/>
      <c r="H44" s="50"/>
      <c r="I44" s="30"/>
      <c r="J44" s="31" t="s">
        <v>32</v>
      </c>
    </row>
    <row r="45" spans="1:10" s="12" customFormat="1" ht="15" customHeight="1">
      <c r="A45" s="10" t="s">
        <v>16</v>
      </c>
      <c r="B45" s="43" t="s">
        <v>52</v>
      </c>
      <c r="C45" s="41"/>
      <c r="D45" s="41"/>
      <c r="E45" s="41"/>
      <c r="F45" s="41"/>
      <c r="G45" s="41"/>
      <c r="H45" s="41"/>
      <c r="I45" s="42"/>
      <c r="J45" s="37"/>
    </row>
    <row r="46" spans="1:10" s="5" customFormat="1" ht="15" customHeight="1">
      <c r="A46" s="10" t="s">
        <v>16</v>
      </c>
      <c r="B46" s="11" t="s">
        <v>17</v>
      </c>
      <c r="C46" s="11"/>
      <c r="D46" s="11"/>
      <c r="E46" s="11"/>
      <c r="F46" s="11"/>
    </row>
    <row r="47" spans="1:10" s="5" customFormat="1" ht="15" customHeight="1">
      <c r="A47" s="10" t="s">
        <v>16</v>
      </c>
      <c r="B47" s="11" t="s">
        <v>67</v>
      </c>
      <c r="C47" s="11"/>
      <c r="D47" s="11"/>
      <c r="E47" s="12"/>
      <c r="F47" s="12"/>
      <c r="J47" s="11"/>
    </row>
    <row r="48" spans="1:10" s="5" customFormat="1" ht="15" customHeight="1">
      <c r="A48" s="10" t="s">
        <v>16</v>
      </c>
      <c r="B48" s="16" t="s">
        <v>18</v>
      </c>
      <c r="C48" s="17"/>
      <c r="D48" s="17"/>
      <c r="E48" s="17"/>
      <c r="F48" s="17"/>
      <c r="G48" s="18"/>
      <c r="H48" s="18"/>
      <c r="I48" s="18"/>
      <c r="J48" s="57"/>
    </row>
    <row r="49" spans="1:10" s="5" customFormat="1" ht="15" customHeight="1">
      <c r="A49" s="10"/>
      <c r="B49" s="19" t="s">
        <v>68</v>
      </c>
      <c r="C49" s="17"/>
      <c r="D49" s="17"/>
      <c r="E49" s="17"/>
      <c r="F49" s="17"/>
      <c r="G49" s="18"/>
      <c r="H49" s="18"/>
      <c r="I49" s="18"/>
      <c r="J49" s="57"/>
    </row>
    <row r="50" spans="1:10" s="5" customFormat="1" ht="15" customHeight="1">
      <c r="B50" s="46" t="s">
        <v>59</v>
      </c>
      <c r="C50" s="18"/>
      <c r="D50" s="18"/>
      <c r="E50" s="18"/>
      <c r="F50" s="18"/>
      <c r="G50" s="18"/>
      <c r="H50" s="18"/>
      <c r="I50" s="18"/>
      <c r="J50" s="58"/>
    </row>
    <row r="51" spans="1:10" s="5" customFormat="1" ht="15" customHeight="1">
      <c r="A51" s="53" t="s">
        <v>53</v>
      </c>
      <c r="B51" s="53"/>
      <c r="C51" s="54" t="s">
        <v>64</v>
      </c>
      <c r="D51" s="54"/>
      <c r="E51" s="54"/>
      <c r="F51" s="54"/>
      <c r="G51" s="54"/>
      <c r="H51" s="54"/>
      <c r="I51" s="54"/>
      <c r="J51" s="54"/>
    </row>
    <row r="52" spans="1:10" s="5" customFormat="1" ht="15" customHeight="1">
      <c r="A52" s="53"/>
      <c r="B52" s="53"/>
      <c r="C52" s="54"/>
      <c r="D52" s="54"/>
      <c r="E52" s="54"/>
      <c r="F52" s="54"/>
      <c r="G52" s="54"/>
      <c r="H52" s="54"/>
      <c r="I52" s="54"/>
      <c r="J52" s="54"/>
    </row>
    <row r="53" spans="1:10" s="5" customFormat="1" ht="15" customHeight="1">
      <c r="A53"/>
      <c r="B53"/>
      <c r="C53" s="54"/>
      <c r="D53" s="54"/>
      <c r="E53" s="54"/>
      <c r="F53" s="54"/>
      <c r="G53" s="54"/>
      <c r="H53" s="54"/>
      <c r="I53" s="54"/>
      <c r="J53" s="54"/>
    </row>
    <row r="54" spans="1:10" s="5" customFormat="1" ht="15" customHeight="1">
      <c r="A54"/>
      <c r="B54"/>
      <c r="C54" s="54"/>
      <c r="D54" s="54"/>
      <c r="E54" s="54"/>
      <c r="F54" s="54"/>
      <c r="G54" s="54"/>
      <c r="H54" s="54"/>
      <c r="I54" s="54"/>
      <c r="J54" s="54"/>
    </row>
  </sheetData>
  <mergeCells count="12">
    <mergeCell ref="A17:H17"/>
    <mergeCell ref="A18:H18"/>
    <mergeCell ref="A19:H19"/>
    <mergeCell ref="B28:I28"/>
    <mergeCell ref="A32:B33"/>
    <mergeCell ref="C32:J35"/>
    <mergeCell ref="B21:D21"/>
    <mergeCell ref="A42:H42"/>
    <mergeCell ref="A43:H43"/>
    <mergeCell ref="A44:H44"/>
    <mergeCell ref="A51:B52"/>
    <mergeCell ref="C51:J54"/>
  </mergeCells>
  <conditionalFormatting sqref="I17">
    <cfRule type="cellIs" dxfId="11" priority="229" operator="lessThan">
      <formula>1</formula>
    </cfRule>
    <cfRule type="cellIs" dxfId="10" priority="230" operator="greaterThan">
      <formula>5</formula>
    </cfRule>
  </conditionalFormatting>
  <conditionalFormatting sqref="I18">
    <cfRule type="cellIs" dxfId="9" priority="227" operator="lessThan">
      <formula>5</formula>
    </cfRule>
    <cfRule type="cellIs" dxfId="8" priority="228" operator="greaterThan">
      <formula>10</formula>
    </cfRule>
  </conditionalFormatting>
  <conditionalFormatting sqref="I19">
    <cfRule type="cellIs" dxfId="7" priority="225" operator="lessThan">
      <formula>45</formula>
    </cfRule>
    <cfRule type="cellIs" dxfId="6" priority="226" operator="greaterThan">
      <formula>60</formula>
    </cfRule>
  </conditionalFormatting>
  <conditionalFormatting sqref="I42">
    <cfRule type="cellIs" dxfId="5" priority="5" operator="lessThan">
      <formula>1</formula>
    </cfRule>
    <cfRule type="cellIs" dxfId="4" priority="6" operator="greaterThan">
      <formula>5</formula>
    </cfRule>
  </conditionalFormatting>
  <conditionalFormatting sqref="I43">
    <cfRule type="cellIs" dxfId="3" priority="3" operator="lessThan">
      <formula>5</formula>
    </cfRule>
    <cfRule type="cellIs" dxfId="2" priority="4" operator="greaterThan">
      <formula>10</formula>
    </cfRule>
  </conditionalFormatting>
  <conditionalFormatting sqref="I44">
    <cfRule type="cellIs" dxfId="1" priority="1" operator="lessThan">
      <formula>45</formula>
    </cfRule>
    <cfRule type="cellIs" dxfId="0" priority="2" operator="greaterThan">
      <formula>60</formula>
    </cfRule>
  </conditionalFormatting>
  <printOptions horizontalCentered="1" verticalCentered="1"/>
  <pageMargins left="0.15748031496062992" right="0.15748031496062992" top="0.59055118110236227" bottom="0.59055118110236227" header="0.31496062992125984" footer="0.31496062992125984"/>
  <pageSetup paperSize="9" scale="79" orientation="landscape" r:id="rId1"/>
  <headerFooter>
    <oddHeader>&amp;L&amp;"-,Pogrubiony"4/ZP/2020&amp;R&amp;"-,Pogrubiona kursywa"Załącznik nr 1A</oddHeader>
    <oddFooter xml:space="preserve">&amp;C
</oddFooter>
  </headerFooter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4-ZP-2020</vt:lpstr>
      <vt:lpstr>'4-ZP-2020'!Obszar_wydruku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Dopierała</dc:creator>
  <cp:lastModifiedBy>Ewa Twardowska</cp:lastModifiedBy>
  <cp:lastPrinted>2020-02-12T08:56:43Z</cp:lastPrinted>
  <dcterms:created xsi:type="dcterms:W3CDTF">2016-11-14T08:12:35Z</dcterms:created>
  <dcterms:modified xsi:type="dcterms:W3CDTF">2020-02-12T09:04:03Z</dcterms:modified>
</cp:coreProperties>
</file>